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mintstg01-lgwan\lgwan-share\02財務課\10財政係\財政②\3-3決算関係\□健全化判断比率\R5（R4決算）\"/>
    </mc:Choice>
  </mc:AlternateContent>
  <bookViews>
    <workbookView xWindow="11865" yWindow="32760" windowWidth="21570" windowHeight="7095" tabRatio="936"/>
  </bookViews>
  <sheets>
    <sheet name="1" sheetId="67" r:id="rId1"/>
    <sheet name="2" sheetId="70" r:id="rId2"/>
    <sheet name="3" sheetId="69" r:id="rId3"/>
    <sheet name="4" sheetId="68" r:id="rId4"/>
  </sheets>
  <calcPr calcId="162913"/>
</workbook>
</file>

<file path=xl/calcChain.xml><?xml version="1.0" encoding="utf-8"?>
<calcChain xmlns="http://schemas.openxmlformats.org/spreadsheetml/2006/main">
  <c r="E19" i="68" l="1"/>
  <c r="O1" i="68"/>
  <c r="Q1" i="69"/>
  <c r="K42" i="70"/>
  <c r="K41" i="70"/>
  <c r="K40" i="70"/>
  <c r="K39" i="70"/>
  <c r="K38" i="70"/>
  <c r="K37" i="70"/>
  <c r="K36" i="70"/>
  <c r="K35" i="70"/>
  <c r="K34" i="70"/>
  <c r="K33" i="70"/>
  <c r="K32" i="70"/>
  <c r="K31" i="70"/>
  <c r="K30" i="70"/>
  <c r="K29" i="70"/>
  <c r="K28" i="70"/>
  <c r="K27" i="70"/>
  <c r="K26" i="70"/>
  <c r="K25" i="70"/>
  <c r="K24" i="70"/>
  <c r="K23" i="70"/>
  <c r="K22" i="70"/>
  <c r="K21" i="70"/>
  <c r="K20" i="70"/>
  <c r="K19" i="70"/>
  <c r="K18" i="70"/>
  <c r="K17" i="70"/>
  <c r="K16" i="70"/>
  <c r="K15" i="70"/>
  <c r="K14" i="70"/>
  <c r="K13" i="70"/>
  <c r="K12" i="70"/>
  <c r="K11" i="70"/>
  <c r="K10" i="70"/>
  <c r="K9" i="70"/>
  <c r="K8" i="70"/>
  <c r="K7" i="70"/>
  <c r="M1" i="70"/>
  <c r="M17" i="68"/>
</calcChain>
</file>

<file path=xl/sharedStrings.xml><?xml version="1.0" encoding="utf-8"?>
<sst xmlns="http://schemas.openxmlformats.org/spreadsheetml/2006/main" count="203" uniqueCount="139">
  <si>
    <t>（単位：千円）</t>
    <rPh sb="1" eb="3">
      <t>タンイ</t>
    </rPh>
    <rPh sb="4" eb="6">
      <t>センエン</t>
    </rPh>
    <phoneticPr fontId="2"/>
  </si>
  <si>
    <t>都道府県名</t>
    <rPh sb="0" eb="4">
      <t>トドウフケン</t>
    </rPh>
    <rPh sb="4" eb="5">
      <t>メイ</t>
    </rPh>
    <phoneticPr fontId="2"/>
  </si>
  <si>
    <t>市区町村名</t>
    <rPh sb="0" eb="2">
      <t>シク</t>
    </rPh>
    <rPh sb="2" eb="4">
      <t>チョウソン</t>
    </rPh>
    <rPh sb="4" eb="5">
      <t>メイ</t>
    </rPh>
    <phoneticPr fontId="2"/>
  </si>
  <si>
    <t>一般会計</t>
    <rPh sb="0" eb="2">
      <t>イッパン</t>
    </rPh>
    <rPh sb="2" eb="4">
      <t>カイケイ</t>
    </rPh>
    <phoneticPr fontId="2"/>
  </si>
  <si>
    <t>実質赤字比率</t>
    <rPh sb="0" eb="2">
      <t>ジッシツ</t>
    </rPh>
    <rPh sb="2" eb="4">
      <t>アカジ</t>
    </rPh>
    <rPh sb="4" eb="6">
      <t>ヒリツ</t>
    </rPh>
    <phoneticPr fontId="2"/>
  </si>
  <si>
    <t>連結実質赤字比率</t>
    <rPh sb="0" eb="2">
      <t>レンケツ</t>
    </rPh>
    <rPh sb="2" eb="4">
      <t>ジッシツ</t>
    </rPh>
    <rPh sb="4" eb="6">
      <t>アカジ</t>
    </rPh>
    <rPh sb="6" eb="8">
      <t>ヒリツ</t>
    </rPh>
    <phoneticPr fontId="2"/>
  </si>
  <si>
    <t>将来負担比率</t>
    <rPh sb="0" eb="2">
      <t>ショウライ</t>
    </rPh>
    <rPh sb="2" eb="4">
      <t>フタン</t>
    </rPh>
    <rPh sb="4" eb="6">
      <t>ヒリツ</t>
    </rPh>
    <phoneticPr fontId="2"/>
  </si>
  <si>
    <t>地方公共団体
コード</t>
    <rPh sb="0" eb="2">
      <t>チホウ</t>
    </rPh>
    <rPh sb="2" eb="4">
      <t>コウキョウ</t>
    </rPh>
    <rPh sb="4" eb="6">
      <t>ダンタイ</t>
    </rPh>
    <phoneticPr fontId="2"/>
  </si>
  <si>
    <t>（単位：％）</t>
    <rPh sb="1" eb="3">
      <t>タンイ</t>
    </rPh>
    <phoneticPr fontId="2"/>
  </si>
  <si>
    <t>標準財政規模</t>
    <rPh sb="0" eb="2">
      <t>ヒョウジュン</t>
    </rPh>
    <rPh sb="2" eb="4">
      <t>ザイセイ</t>
    </rPh>
    <rPh sb="4" eb="6">
      <t>キボ</t>
    </rPh>
    <phoneticPr fontId="2"/>
  </si>
  <si>
    <t>将来負担額</t>
    <rPh sb="0" eb="2">
      <t>ショウライ</t>
    </rPh>
    <rPh sb="2" eb="4">
      <t>フタン</t>
    </rPh>
    <rPh sb="4" eb="5">
      <t>ガク</t>
    </rPh>
    <phoneticPr fontId="2"/>
  </si>
  <si>
    <t>地方道路公社</t>
    <rPh sb="0" eb="2">
      <t>チホウ</t>
    </rPh>
    <rPh sb="2" eb="4">
      <t>ドウロ</t>
    </rPh>
    <rPh sb="4" eb="6">
      <t>コウシャ</t>
    </rPh>
    <phoneticPr fontId="2"/>
  </si>
  <si>
    <t>充当可能基金</t>
    <rPh sb="0" eb="2">
      <t>ジュウトウ</t>
    </rPh>
    <rPh sb="2" eb="4">
      <t>カノウ</t>
    </rPh>
    <rPh sb="4" eb="6">
      <t>キキン</t>
    </rPh>
    <phoneticPr fontId="2"/>
  </si>
  <si>
    <t>地方債の現在高</t>
    <rPh sb="0" eb="3">
      <t>チホウサイ</t>
    </rPh>
    <rPh sb="4" eb="6">
      <t>ゲンザイ</t>
    </rPh>
    <rPh sb="6" eb="7">
      <t>ダカ</t>
    </rPh>
    <phoneticPr fontId="2"/>
  </si>
  <si>
    <t>債務負担行為に
基づく支出予定額</t>
    <rPh sb="0" eb="2">
      <t>サイム</t>
    </rPh>
    <rPh sb="2" eb="4">
      <t>フタン</t>
    </rPh>
    <rPh sb="4" eb="6">
      <t>コウイ</t>
    </rPh>
    <rPh sb="8" eb="9">
      <t>モト</t>
    </rPh>
    <rPh sb="11" eb="13">
      <t>シシュツ</t>
    </rPh>
    <rPh sb="13" eb="15">
      <t>ヨテイ</t>
    </rPh>
    <rPh sb="15" eb="16">
      <t>ガク</t>
    </rPh>
    <phoneticPr fontId="2"/>
  </si>
  <si>
    <t>公営企業債等
繰入見込額</t>
    <rPh sb="0" eb="2">
      <t>コウエイ</t>
    </rPh>
    <rPh sb="2" eb="4">
      <t>キギョウ</t>
    </rPh>
    <rPh sb="4" eb="5">
      <t>サイ</t>
    </rPh>
    <rPh sb="5" eb="6">
      <t>トウ</t>
    </rPh>
    <rPh sb="7" eb="9">
      <t>クリイレ</t>
    </rPh>
    <rPh sb="9" eb="11">
      <t>ミコミ</t>
    </rPh>
    <rPh sb="11" eb="12">
      <t>ガク</t>
    </rPh>
    <phoneticPr fontId="2"/>
  </si>
  <si>
    <t>退職手当
負担見込額</t>
    <rPh sb="0" eb="2">
      <t>タイショク</t>
    </rPh>
    <rPh sb="2" eb="4">
      <t>テアテ</t>
    </rPh>
    <rPh sb="5" eb="7">
      <t>フタン</t>
    </rPh>
    <rPh sb="7" eb="9">
      <t>ミコミ</t>
    </rPh>
    <rPh sb="9" eb="10">
      <t>ガク</t>
    </rPh>
    <phoneticPr fontId="2"/>
  </si>
  <si>
    <t>連結実質
赤字額</t>
    <rPh sb="0" eb="2">
      <t>レンケツ</t>
    </rPh>
    <rPh sb="2" eb="4">
      <t>ジッシツ</t>
    </rPh>
    <rPh sb="5" eb="8">
      <t>アカジガク</t>
    </rPh>
    <phoneticPr fontId="2"/>
  </si>
  <si>
    <t>うち都市計画税</t>
    <rPh sb="2" eb="4">
      <t>トシ</t>
    </rPh>
    <rPh sb="4" eb="6">
      <t>ケイカク</t>
    </rPh>
    <rPh sb="6" eb="7">
      <t>ゼイ</t>
    </rPh>
    <phoneticPr fontId="2"/>
  </si>
  <si>
    <t>基準財政需要額
算入見込額</t>
    <rPh sb="0" eb="2">
      <t>キジュン</t>
    </rPh>
    <rPh sb="2" eb="4">
      <t>ザイセイ</t>
    </rPh>
    <rPh sb="4" eb="6">
      <t>ジュヨウ</t>
    </rPh>
    <rPh sb="6" eb="7">
      <t>ガク</t>
    </rPh>
    <rPh sb="8" eb="10">
      <t>サンニュウ</t>
    </rPh>
    <rPh sb="10" eb="12">
      <t>ミコミ</t>
    </rPh>
    <rPh sb="12" eb="13">
      <t>ガク</t>
    </rPh>
    <phoneticPr fontId="2"/>
  </si>
  <si>
    <t>将来負担額　A</t>
    <rPh sb="0" eb="2">
      <t>ショウライ</t>
    </rPh>
    <rPh sb="2" eb="4">
      <t>フタン</t>
    </rPh>
    <rPh sb="4" eb="5">
      <t>ガク</t>
    </rPh>
    <phoneticPr fontId="2"/>
  </si>
  <si>
    <t>標準財政規模　Ｃ</t>
    <rPh sb="0" eb="2">
      <t>ヒョウジュン</t>
    </rPh>
    <rPh sb="2" eb="4">
      <t>ザイセイ</t>
    </rPh>
    <rPh sb="4" eb="6">
      <t>キボ</t>
    </rPh>
    <phoneticPr fontId="2"/>
  </si>
  <si>
    <t>算入公債費等の額　Ｄ</t>
    <rPh sb="0" eb="2">
      <t>サンニュウ</t>
    </rPh>
    <rPh sb="2" eb="4">
      <t>コウサイ</t>
    </rPh>
    <rPh sb="4" eb="5">
      <t>ヒ</t>
    </rPh>
    <rPh sb="5" eb="6">
      <t>トウ</t>
    </rPh>
    <rPh sb="7" eb="8">
      <t>ガク</t>
    </rPh>
    <phoneticPr fontId="2"/>
  </si>
  <si>
    <t>Ａ　－　Ｂ</t>
    <phoneticPr fontId="2"/>
  </si>
  <si>
    <t>Ｃ　－　Ｄ</t>
    <phoneticPr fontId="2"/>
  </si>
  <si>
    <t>将来負担比率　（％）</t>
    <rPh sb="0" eb="2">
      <t>ショウライ</t>
    </rPh>
    <rPh sb="2" eb="4">
      <t>フタン</t>
    </rPh>
    <rPh sb="4" eb="6">
      <t>ヒリツ</t>
    </rPh>
    <phoneticPr fontId="2"/>
  </si>
  <si>
    <t>実質公債費比率</t>
    <rPh sb="0" eb="2">
      <t>ジッシツ</t>
    </rPh>
    <rPh sb="2" eb="5">
      <t>コウサイヒ</t>
    </rPh>
    <rPh sb="5" eb="7">
      <t>ヒリツ</t>
    </rPh>
    <phoneticPr fontId="2"/>
  </si>
  <si>
    <t>一</t>
    <rPh sb="0" eb="1">
      <t>イチ</t>
    </rPh>
    <phoneticPr fontId="2"/>
  </si>
  <si>
    <t>般</t>
    <rPh sb="0" eb="1">
      <t>ハン</t>
    </rPh>
    <phoneticPr fontId="2"/>
  </si>
  <si>
    <t>会</t>
    <rPh sb="0" eb="1">
      <t>カイ</t>
    </rPh>
    <phoneticPr fontId="2"/>
  </si>
  <si>
    <t>計</t>
    <rPh sb="0" eb="1">
      <t>ケイ</t>
    </rPh>
    <phoneticPr fontId="2"/>
  </si>
  <si>
    <t>等</t>
    <rPh sb="0" eb="1">
      <t>トウ</t>
    </rPh>
    <phoneticPr fontId="2"/>
  </si>
  <si>
    <t>法</t>
    <rPh sb="0" eb="1">
      <t>ホウ</t>
    </rPh>
    <phoneticPr fontId="2"/>
  </si>
  <si>
    <t>適</t>
    <rPh sb="0" eb="1">
      <t>テキ</t>
    </rPh>
    <phoneticPr fontId="2"/>
  </si>
  <si>
    <t>用</t>
    <rPh sb="0" eb="1">
      <t>ヨウ</t>
    </rPh>
    <phoneticPr fontId="2"/>
  </si>
  <si>
    <t>企</t>
    <rPh sb="0" eb="1">
      <t>キ</t>
    </rPh>
    <phoneticPr fontId="2"/>
  </si>
  <si>
    <t>業</t>
    <rPh sb="0" eb="1">
      <t>ギョウ</t>
    </rPh>
    <phoneticPr fontId="2"/>
  </si>
  <si>
    <t>非</t>
    <rPh sb="0" eb="1">
      <t>ヒ</t>
    </rPh>
    <phoneticPr fontId="2"/>
  </si>
  <si>
    <t>一般会計等に属する特別会計</t>
    <rPh sb="0" eb="2">
      <t>イッパン</t>
    </rPh>
    <rPh sb="2" eb="5">
      <t>カイケイトウ</t>
    </rPh>
    <rPh sb="6" eb="7">
      <t>ゾク</t>
    </rPh>
    <rPh sb="9" eb="11">
      <t>トクベツ</t>
    </rPh>
    <rPh sb="11" eb="13">
      <t>カイケイ</t>
    </rPh>
    <phoneticPr fontId="2"/>
  </si>
  <si>
    <t>一般会計等以外の特別会計のうち
公営企業に係る特別会計以外の会計</t>
    <rPh sb="0" eb="2">
      <t>イッパン</t>
    </rPh>
    <rPh sb="2" eb="5">
      <t>カイケイトウ</t>
    </rPh>
    <rPh sb="5" eb="7">
      <t>イガイ</t>
    </rPh>
    <rPh sb="8" eb="10">
      <t>トクベツ</t>
    </rPh>
    <rPh sb="10" eb="12">
      <t>カイケイ</t>
    </rPh>
    <rPh sb="16" eb="18">
      <t>コウエイ</t>
    </rPh>
    <rPh sb="18" eb="20">
      <t>キギョウ</t>
    </rPh>
    <rPh sb="21" eb="22">
      <t>カカ</t>
    </rPh>
    <rPh sb="23" eb="25">
      <t>トクベツ</t>
    </rPh>
    <rPh sb="25" eb="27">
      <t>カイケイ</t>
    </rPh>
    <rPh sb="27" eb="29">
      <t>イガイ</t>
    </rPh>
    <rPh sb="30" eb="32">
      <t>カイケイ</t>
    </rPh>
    <phoneticPr fontId="2"/>
  </si>
  <si>
    <t>標準財政規模（再掲）</t>
    <rPh sb="0" eb="2">
      <t>ヒョウジュン</t>
    </rPh>
    <rPh sb="2" eb="4">
      <t>ザイセイ</t>
    </rPh>
    <rPh sb="4" eb="6">
      <t>キボ</t>
    </rPh>
    <rPh sb="7" eb="9">
      <t>サイケイ</t>
    </rPh>
    <phoneticPr fontId="2"/>
  </si>
  <si>
    <t>会　　計　　名</t>
    <rPh sb="0" eb="1">
      <t>カイ</t>
    </rPh>
    <rPh sb="3" eb="4">
      <t>ケイ</t>
    </rPh>
    <rPh sb="6" eb="7">
      <t>メイ</t>
    </rPh>
    <phoneticPr fontId="2"/>
  </si>
  <si>
    <t>合　　　　　計</t>
    <rPh sb="0" eb="1">
      <t>ゴウ</t>
    </rPh>
    <rPh sb="6" eb="7">
      <t>ケイ</t>
    </rPh>
    <phoneticPr fontId="2"/>
  </si>
  <si>
    <t>連結実質赤字比率　（％）</t>
    <rPh sb="0" eb="2">
      <t>レンケツ</t>
    </rPh>
    <rPh sb="2" eb="4">
      <t>ジッシツ</t>
    </rPh>
    <rPh sb="4" eb="6">
      <t>アカジ</t>
    </rPh>
    <rPh sb="6" eb="8">
      <t>ヒリツ</t>
    </rPh>
    <phoneticPr fontId="2"/>
  </si>
  <si>
    <t>小　　　計</t>
    <rPh sb="0" eb="1">
      <t>ショウ</t>
    </rPh>
    <rPh sb="4" eb="5">
      <t>ケイ</t>
    </rPh>
    <phoneticPr fontId="2"/>
  </si>
  <si>
    <t>実質赤字比率　（％）</t>
    <rPh sb="0" eb="2">
      <t>ジッシツ</t>
    </rPh>
    <rPh sb="2" eb="4">
      <t>アカジ</t>
    </rPh>
    <rPh sb="4" eb="6">
      <t>ヒリツ</t>
    </rPh>
    <phoneticPr fontId="2"/>
  </si>
  <si>
    <t>実質収支額</t>
    <rPh sb="0" eb="2">
      <t>ジッシツ</t>
    </rPh>
    <rPh sb="2" eb="4">
      <t>シュウシ</t>
    </rPh>
    <rPh sb="4" eb="5">
      <t>ガク</t>
    </rPh>
    <phoneticPr fontId="2"/>
  </si>
  <si>
    <t>資金不足・剰余額</t>
    <rPh sb="0" eb="2">
      <t>シキン</t>
    </rPh>
    <rPh sb="2" eb="4">
      <t>フソク</t>
    </rPh>
    <rPh sb="5" eb="7">
      <t>ジョウヨ</t>
    </rPh>
    <rPh sb="7" eb="8">
      <t>ガク</t>
    </rPh>
    <phoneticPr fontId="2"/>
  </si>
  <si>
    <t>早期健全化基準</t>
    <rPh sb="0" eb="2">
      <t>ソウキ</t>
    </rPh>
    <rPh sb="2" eb="5">
      <t>ケンゼンカ</t>
    </rPh>
    <rPh sb="5" eb="7">
      <t>キジュン</t>
    </rPh>
    <phoneticPr fontId="2"/>
  </si>
  <si>
    <t>財政再生基準</t>
    <rPh sb="0" eb="2">
      <t>ザイセイ</t>
    </rPh>
    <rPh sb="2" eb="4">
      <t>サイセイ</t>
    </rPh>
    <rPh sb="4" eb="6">
      <t>キジュン</t>
    </rPh>
    <phoneticPr fontId="2"/>
  </si>
  <si>
    <r>
      <t xml:space="preserve">標準財政規模
</t>
    </r>
    <r>
      <rPr>
        <sz val="8"/>
        <rFont val="ＭＳ Ｐ明朝"/>
        <family val="1"/>
        <charset val="128"/>
      </rPr>
      <t>（千円）</t>
    </r>
    <rPh sb="0" eb="2">
      <t>ヒョウジュン</t>
    </rPh>
    <rPh sb="2" eb="4">
      <t>ザイセイ</t>
    </rPh>
    <rPh sb="4" eb="6">
      <t>キボ</t>
    </rPh>
    <rPh sb="8" eb="10">
      <t>センエン</t>
    </rPh>
    <phoneticPr fontId="2"/>
  </si>
  <si>
    <t>うち臨時財政対策債
発行可能額</t>
    <rPh sb="2" eb="4">
      <t>リンジ</t>
    </rPh>
    <rPh sb="4" eb="6">
      <t>ザイセイ</t>
    </rPh>
    <rPh sb="6" eb="8">
      <t>タイサク</t>
    </rPh>
    <rPh sb="8" eb="9">
      <t>サイ</t>
    </rPh>
    <rPh sb="10" eb="12">
      <t>ハッコウ</t>
    </rPh>
    <rPh sb="12" eb="14">
      <t>カノウ</t>
    </rPh>
    <rPh sb="14" eb="15">
      <t>ガク</t>
    </rPh>
    <phoneticPr fontId="2"/>
  </si>
  <si>
    <t>※　実質収支又は連結実質収支が黒字である場合、</t>
    <rPh sb="2" eb="4">
      <t>ジッシツ</t>
    </rPh>
    <rPh sb="4" eb="6">
      <t>シュウシ</t>
    </rPh>
    <rPh sb="6" eb="7">
      <t>マタ</t>
    </rPh>
    <rPh sb="8" eb="10">
      <t>レンケツ</t>
    </rPh>
    <rPh sb="10" eb="12">
      <t>ジッシツ</t>
    </rPh>
    <rPh sb="12" eb="14">
      <t>シュウシ</t>
    </rPh>
    <rPh sb="15" eb="17">
      <t>クロジ</t>
    </rPh>
    <rPh sb="20" eb="22">
      <t>バアイ</t>
    </rPh>
    <phoneticPr fontId="2"/>
  </si>
  <si>
    <t>充当可能
特定歳入</t>
    <rPh sb="0" eb="2">
      <t>ジュウトウ</t>
    </rPh>
    <rPh sb="2" eb="4">
      <t>カノウ</t>
    </rPh>
    <rPh sb="5" eb="7">
      <t>トクテイ</t>
    </rPh>
    <rPh sb="7" eb="9">
      <t>サイニュウ</t>
    </rPh>
    <phoneticPr fontId="2"/>
  </si>
  <si>
    <t>充当可能財源等</t>
    <rPh sb="0" eb="2">
      <t>ジュウトウ</t>
    </rPh>
    <rPh sb="2" eb="4">
      <t>カノウ</t>
    </rPh>
    <rPh sb="4" eb="6">
      <t>ザイゲン</t>
    </rPh>
    <rPh sb="6" eb="7">
      <t>トウ</t>
    </rPh>
    <phoneticPr fontId="2"/>
  </si>
  <si>
    <t>充当可能財源等　Ｂ</t>
    <rPh sb="0" eb="2">
      <t>ジュウトウ</t>
    </rPh>
    <rPh sb="2" eb="4">
      <t>カノウ</t>
    </rPh>
    <rPh sb="4" eb="6">
      <t>ザイゲン</t>
    </rPh>
    <rPh sb="6" eb="7">
      <t>トウ</t>
    </rPh>
    <phoneticPr fontId="2"/>
  </si>
  <si>
    <t>（分母比）</t>
    <rPh sb="1" eb="3">
      <t>ブンボ</t>
    </rPh>
    <rPh sb="3" eb="4">
      <t>ヒ</t>
    </rPh>
    <phoneticPr fontId="2"/>
  </si>
  <si>
    <t>（分母比）</t>
    <phoneticPr fontId="2"/>
  </si>
  <si>
    <r>
      <t>　「実質赤字比率（％）」又は「連結実質赤字比率（％）」は</t>
    </r>
    <r>
      <rPr>
        <sz val="9"/>
        <color indexed="10"/>
        <rFont val="ＭＳ Ｐゴシック"/>
        <family val="3"/>
        <charset val="128"/>
      </rPr>
      <t>負の値</t>
    </r>
    <r>
      <rPr>
        <sz val="9"/>
        <rFont val="ＭＳ Ｐゴシック"/>
        <family val="3"/>
        <charset val="128"/>
      </rPr>
      <t>で表示されます。</t>
    </r>
    <rPh sb="2" eb="4">
      <t>ジッシツ</t>
    </rPh>
    <rPh sb="4" eb="6">
      <t>アカジ</t>
    </rPh>
    <rPh sb="6" eb="8">
      <t>ヒリツ</t>
    </rPh>
    <rPh sb="12" eb="13">
      <t>マタ</t>
    </rPh>
    <rPh sb="15" eb="17">
      <t>レンケツ</t>
    </rPh>
    <rPh sb="17" eb="19">
      <t>ジッシツ</t>
    </rPh>
    <rPh sb="19" eb="21">
      <t>アカジ</t>
    </rPh>
    <rPh sb="21" eb="23">
      <t>ヒリツ</t>
    </rPh>
    <rPh sb="28" eb="29">
      <t>フ</t>
    </rPh>
    <rPh sb="30" eb="31">
      <t>アタイ</t>
    </rPh>
    <rPh sb="32" eb="34">
      <t>ヒョウジ</t>
    </rPh>
    <phoneticPr fontId="2"/>
  </si>
  <si>
    <t>（参考）</t>
    <rPh sb="1" eb="3">
      <t>サンコウ</t>
    </rPh>
    <phoneticPr fontId="2"/>
  </si>
  <si>
    <t>長野県</t>
  </si>
  <si>
    <t>南箕輪村</t>
  </si>
  <si>
    <t>団体名</t>
    <rPh sb="0" eb="2">
      <t>ダンタイ</t>
    </rPh>
    <rPh sb="2" eb="3">
      <t>メイ</t>
    </rPh>
    <phoneticPr fontId="2"/>
  </si>
  <si>
    <t>宅地造成事業</t>
    <rPh sb="0" eb="2">
      <t>タクチ</t>
    </rPh>
    <rPh sb="2" eb="4">
      <t>ゾウセイ</t>
    </rPh>
    <rPh sb="4" eb="6">
      <t>ジギョウ</t>
    </rPh>
    <phoneticPr fontId="2"/>
  </si>
  <si>
    <t>宅地造成事業以外</t>
    <rPh sb="0" eb="2">
      <t>タクチ</t>
    </rPh>
    <rPh sb="2" eb="4">
      <t>ゾウセイ</t>
    </rPh>
    <rPh sb="4" eb="6">
      <t>ジギョウ</t>
    </rPh>
    <rPh sb="6" eb="8">
      <t>イガイ</t>
    </rPh>
    <phoneticPr fontId="2"/>
  </si>
  <si>
    <t>団体名</t>
    <rPh sb="0" eb="3">
      <t>ダンタイメイ</t>
    </rPh>
    <phoneticPr fontId="2"/>
  </si>
  <si>
    <t>一部事務組合等の起こした地方債に充てたと認められる補助金又は負担金</t>
    <rPh sb="0" eb="2">
      <t>イチブ</t>
    </rPh>
    <rPh sb="2" eb="4">
      <t>ジム</t>
    </rPh>
    <rPh sb="4" eb="6">
      <t>クミアイ</t>
    </rPh>
    <rPh sb="6" eb="7">
      <t>ナド</t>
    </rPh>
    <rPh sb="8" eb="9">
      <t>オ</t>
    </rPh>
    <rPh sb="12" eb="15">
      <t>チホウサイ</t>
    </rPh>
    <rPh sb="16" eb="17">
      <t>ア</t>
    </rPh>
    <rPh sb="20" eb="21">
      <t>ミト</t>
    </rPh>
    <rPh sb="25" eb="28">
      <t>ホジョキン</t>
    </rPh>
    <rPh sb="28" eb="29">
      <t>マタ</t>
    </rPh>
    <rPh sb="30" eb="33">
      <t>フタンキン</t>
    </rPh>
    <phoneticPr fontId="2"/>
  </si>
  <si>
    <t>公債費に準ずる債務負担行為に係るもの</t>
    <rPh sb="0" eb="3">
      <t>コウサイヒ</t>
    </rPh>
    <rPh sb="4" eb="5">
      <t>ジュン</t>
    </rPh>
    <rPh sb="7" eb="9">
      <t>サイム</t>
    </rPh>
    <rPh sb="9" eb="11">
      <t>フタン</t>
    </rPh>
    <rPh sb="11" eb="13">
      <t>コウイ</t>
    </rPh>
    <rPh sb="14" eb="15">
      <t>カカ</t>
    </rPh>
    <phoneticPr fontId="2"/>
  </si>
  <si>
    <t>一時借入金の利子</t>
    <rPh sb="0" eb="2">
      <t>イチジ</t>
    </rPh>
    <rPh sb="2" eb="4">
      <t>カリイレ</t>
    </rPh>
    <rPh sb="4" eb="5">
      <t>キン</t>
    </rPh>
    <rPh sb="6" eb="8">
      <t>リシ</t>
    </rPh>
    <phoneticPr fontId="2"/>
  </si>
  <si>
    <t>実質公債費比率（単年度）</t>
    <rPh sb="0" eb="2">
      <t>ジッシツ</t>
    </rPh>
    <rPh sb="2" eb="5">
      <t>コウサイヒ</t>
    </rPh>
    <rPh sb="5" eb="7">
      <t>ヒリツ</t>
    </rPh>
    <rPh sb="8" eb="11">
      <t>タンネンド</t>
    </rPh>
    <phoneticPr fontId="2"/>
  </si>
  <si>
    <t>実質公債費比率（３カ年平均）</t>
    <rPh sb="0" eb="2">
      <t>ジッシツ</t>
    </rPh>
    <rPh sb="2" eb="5">
      <t>コウサイヒ</t>
    </rPh>
    <rPh sb="5" eb="7">
      <t>ヒリツ</t>
    </rPh>
    <rPh sb="10" eb="11">
      <t>ネン</t>
    </rPh>
    <rPh sb="11" eb="13">
      <t>ヘイキン</t>
    </rPh>
    <phoneticPr fontId="2"/>
  </si>
  <si>
    <t>ＰＦＩ事業に係る債務負担行為に係るもの（省令第７条第１号）</t>
    <rPh sb="3" eb="5">
      <t>ジギョウ</t>
    </rPh>
    <rPh sb="6" eb="7">
      <t>カカ</t>
    </rPh>
    <rPh sb="8" eb="10">
      <t>サイム</t>
    </rPh>
    <rPh sb="10" eb="12">
      <t>フタン</t>
    </rPh>
    <rPh sb="12" eb="14">
      <t>コウイ</t>
    </rPh>
    <rPh sb="15" eb="16">
      <t>カカ</t>
    </rPh>
    <rPh sb="20" eb="22">
      <t>ショウレイ</t>
    </rPh>
    <rPh sb="22" eb="23">
      <t>ダイ</t>
    </rPh>
    <rPh sb="24" eb="25">
      <t>ジョウ</t>
    </rPh>
    <rPh sb="25" eb="26">
      <t>ダイ</t>
    </rPh>
    <rPh sb="27" eb="28">
      <t>ゴウ</t>
    </rPh>
    <phoneticPr fontId="2"/>
  </si>
  <si>
    <t>いわゆる五省協定等により、利便施設及び公共施設を買い取るために行った債務負担行為に係るもの（省令第７条第２号）</t>
    <rPh sb="4" eb="5">
      <t>5</t>
    </rPh>
    <rPh sb="5" eb="8">
      <t>ショウキョウテイ</t>
    </rPh>
    <rPh sb="8" eb="9">
      <t>ナド</t>
    </rPh>
    <rPh sb="13" eb="15">
      <t>リベン</t>
    </rPh>
    <rPh sb="15" eb="17">
      <t>シセツ</t>
    </rPh>
    <rPh sb="17" eb="18">
      <t>オヨ</t>
    </rPh>
    <rPh sb="19" eb="21">
      <t>コウキョウ</t>
    </rPh>
    <rPh sb="21" eb="23">
      <t>シセツ</t>
    </rPh>
    <rPh sb="24" eb="25">
      <t>カ</t>
    </rPh>
    <rPh sb="26" eb="27">
      <t>ト</t>
    </rPh>
    <rPh sb="31" eb="32">
      <t>オコナ</t>
    </rPh>
    <rPh sb="34" eb="36">
      <t>サイム</t>
    </rPh>
    <rPh sb="36" eb="38">
      <t>フタン</t>
    </rPh>
    <rPh sb="38" eb="40">
      <t>コウイ</t>
    </rPh>
    <rPh sb="41" eb="42">
      <t>カカ</t>
    </rPh>
    <rPh sb="46" eb="48">
      <t>ショウレイ</t>
    </rPh>
    <rPh sb="48" eb="49">
      <t>ダイ</t>
    </rPh>
    <rPh sb="50" eb="51">
      <t>ジョウ</t>
    </rPh>
    <rPh sb="51" eb="52">
      <t>ダイ</t>
    </rPh>
    <rPh sb="53" eb="54">
      <t>ゴウ</t>
    </rPh>
    <phoneticPr fontId="2"/>
  </si>
  <si>
    <t>地方公務員等共済組合が建設した職員住宅等の無償譲渡を受けるために支払う賃借料（省令第７条第４号）</t>
    <rPh sb="0" eb="2">
      <t>チホウ</t>
    </rPh>
    <rPh sb="2" eb="5">
      <t>コウムイン</t>
    </rPh>
    <rPh sb="5" eb="6">
      <t>ナド</t>
    </rPh>
    <rPh sb="6" eb="8">
      <t>キョウサイ</t>
    </rPh>
    <rPh sb="8" eb="10">
      <t>クミアイ</t>
    </rPh>
    <rPh sb="11" eb="13">
      <t>ケンセツ</t>
    </rPh>
    <rPh sb="15" eb="17">
      <t>ショクイン</t>
    </rPh>
    <rPh sb="17" eb="19">
      <t>ジュウタク</t>
    </rPh>
    <rPh sb="19" eb="20">
      <t>ナド</t>
    </rPh>
    <rPh sb="21" eb="23">
      <t>ムショウ</t>
    </rPh>
    <rPh sb="23" eb="25">
      <t>ジョウト</t>
    </rPh>
    <rPh sb="26" eb="27">
      <t>ウ</t>
    </rPh>
    <rPh sb="32" eb="34">
      <t>シハラ</t>
    </rPh>
    <rPh sb="35" eb="38">
      <t>チンシャクリョウ</t>
    </rPh>
    <rPh sb="39" eb="41">
      <t>ショウレイ</t>
    </rPh>
    <rPh sb="41" eb="42">
      <t>ダイ</t>
    </rPh>
    <rPh sb="43" eb="44">
      <t>ジョウ</t>
    </rPh>
    <rPh sb="44" eb="45">
      <t>ダイ</t>
    </rPh>
    <rPh sb="46" eb="47">
      <t>ゴウ</t>
    </rPh>
    <phoneticPr fontId="2"/>
  </si>
  <si>
    <t>団体区分</t>
    <rPh sb="0" eb="2">
      <t>ダンタイ</t>
    </rPh>
    <rPh sb="2" eb="4">
      <t>クブン</t>
    </rPh>
    <phoneticPr fontId="2"/>
  </si>
  <si>
    <t>1.都道府県</t>
    <rPh sb="2" eb="6">
      <t>トドウフケン</t>
    </rPh>
    <phoneticPr fontId="2"/>
  </si>
  <si>
    <t>2.政令市</t>
    <rPh sb="2" eb="5">
      <t>セイレイシ</t>
    </rPh>
    <phoneticPr fontId="2"/>
  </si>
  <si>
    <t>3.市</t>
    <rPh sb="2" eb="3">
      <t>シ</t>
    </rPh>
    <phoneticPr fontId="2"/>
  </si>
  <si>
    <t>4.特別区</t>
    <rPh sb="2" eb="5">
      <t>トクベツク</t>
    </rPh>
    <phoneticPr fontId="2"/>
  </si>
  <si>
    <t>5.町村</t>
    <rPh sb="2" eb="4">
      <t>チョウソン</t>
    </rPh>
    <phoneticPr fontId="2"/>
  </si>
  <si>
    <t>団体区分（セルC11）の凡例・・・リストから該当する団体区分を選択してください。</t>
    <rPh sb="0" eb="2">
      <t>ダンタイ</t>
    </rPh>
    <rPh sb="2" eb="4">
      <t>クブン</t>
    </rPh>
    <rPh sb="12" eb="14">
      <t>ハンレイ</t>
    </rPh>
    <rPh sb="22" eb="24">
      <t>ガイトウ</t>
    </rPh>
    <rPh sb="26" eb="28">
      <t>ダンタイ</t>
    </rPh>
    <rPh sb="28" eb="30">
      <t>クブン</t>
    </rPh>
    <rPh sb="31" eb="33">
      <t>センタク</t>
    </rPh>
    <phoneticPr fontId="2"/>
  </si>
  <si>
    <t>①</t>
    <phoneticPr fontId="2"/>
  </si>
  <si>
    <t>②</t>
    <phoneticPr fontId="2"/>
  </si>
  <si>
    <t>③</t>
    <phoneticPr fontId="2"/>
  </si>
  <si>
    <t>国営土地改良事業並びに独立行政法人森林総合研究所、独立行政法人水資源機構及び独立行政法人環境再生保全機構の行う事業に対する負担金（省令第７条第３号）</t>
    <rPh sb="0" eb="2">
      <t>コクエイ</t>
    </rPh>
    <rPh sb="2" eb="4">
      <t>トチ</t>
    </rPh>
    <rPh sb="4" eb="6">
      <t>カイリョウ</t>
    </rPh>
    <rPh sb="6" eb="8">
      <t>ジギョウ</t>
    </rPh>
    <rPh sb="8" eb="9">
      <t>ナラ</t>
    </rPh>
    <rPh sb="11" eb="13">
      <t>ドクリツ</t>
    </rPh>
    <rPh sb="13" eb="15">
      <t>ギョウセイ</t>
    </rPh>
    <rPh sb="15" eb="17">
      <t>ホウジン</t>
    </rPh>
    <rPh sb="17" eb="19">
      <t>シンリン</t>
    </rPh>
    <rPh sb="19" eb="21">
      <t>ソウゴウ</t>
    </rPh>
    <rPh sb="21" eb="24">
      <t>ケンキュウジョ</t>
    </rPh>
    <rPh sb="25" eb="27">
      <t>ドクリツ</t>
    </rPh>
    <rPh sb="27" eb="29">
      <t>ギョウセイ</t>
    </rPh>
    <rPh sb="29" eb="31">
      <t>ホウジン</t>
    </rPh>
    <rPh sb="31" eb="32">
      <t>ミズ</t>
    </rPh>
    <rPh sb="32" eb="34">
      <t>シゲン</t>
    </rPh>
    <rPh sb="34" eb="36">
      <t>キコウ</t>
    </rPh>
    <rPh sb="36" eb="37">
      <t>オヨ</t>
    </rPh>
    <rPh sb="38" eb="40">
      <t>ドクリツ</t>
    </rPh>
    <rPh sb="40" eb="42">
      <t>ギョウセイ</t>
    </rPh>
    <rPh sb="42" eb="44">
      <t>ホウジン</t>
    </rPh>
    <rPh sb="44" eb="46">
      <t>カンキョウ</t>
    </rPh>
    <rPh sb="46" eb="48">
      <t>サイセイ</t>
    </rPh>
    <rPh sb="48" eb="50">
      <t>ホゼン</t>
    </rPh>
    <rPh sb="50" eb="52">
      <t>キコウ</t>
    </rPh>
    <rPh sb="53" eb="54">
      <t>オコナ</t>
    </rPh>
    <rPh sb="55" eb="57">
      <t>ジギョウ</t>
    </rPh>
    <rPh sb="58" eb="59">
      <t>タイ</t>
    </rPh>
    <rPh sb="61" eb="64">
      <t>フタンキン</t>
    </rPh>
    <rPh sb="65" eb="67">
      <t>ショウレイ</t>
    </rPh>
    <rPh sb="67" eb="68">
      <t>ダイ</t>
    </rPh>
    <rPh sb="69" eb="70">
      <t>ジョウ</t>
    </rPh>
    <rPh sb="70" eb="71">
      <t>ダイ</t>
    </rPh>
    <rPh sb="72" eb="73">
      <t>ゴウ</t>
    </rPh>
    <phoneticPr fontId="2"/>
  </si>
  <si>
    <t>社会福祉法人が施設の建設のために借り入れた借入金の償還に対する補助（省令第７条第５号）</t>
    <rPh sb="28" eb="29">
      <t>タイ</t>
    </rPh>
    <rPh sb="34" eb="36">
      <t>ショウレイ</t>
    </rPh>
    <rPh sb="36" eb="37">
      <t>ダイ</t>
    </rPh>
    <rPh sb="38" eb="39">
      <t>ジョウ</t>
    </rPh>
    <rPh sb="39" eb="40">
      <t>ダイ</t>
    </rPh>
    <rPh sb="41" eb="42">
      <t>ゴウ</t>
    </rPh>
    <phoneticPr fontId="2"/>
  </si>
  <si>
    <t>損失補償又は保証に係る債務の履行に要する経費の支出（省令第７条第６号）</t>
    <rPh sb="26" eb="28">
      <t>ショウレイ</t>
    </rPh>
    <rPh sb="28" eb="29">
      <t>ダイ</t>
    </rPh>
    <rPh sb="30" eb="31">
      <t>ジョウ</t>
    </rPh>
    <rPh sb="31" eb="32">
      <t>ダイ</t>
    </rPh>
    <rPh sb="33" eb="34">
      <t>ゴウ</t>
    </rPh>
    <phoneticPr fontId="2"/>
  </si>
  <si>
    <t>地方公共団体以外の者の債務を引き受けた場合における当該債務の履行に要する経費の支出（省令第７条第７号）</t>
    <rPh sb="42" eb="44">
      <t>ショウレイ</t>
    </rPh>
    <rPh sb="44" eb="45">
      <t>ダイ</t>
    </rPh>
    <rPh sb="46" eb="47">
      <t>ジョウ</t>
    </rPh>
    <rPh sb="47" eb="48">
      <t>ダイ</t>
    </rPh>
    <rPh sb="49" eb="50">
      <t>ゴウ</t>
    </rPh>
    <phoneticPr fontId="2"/>
  </si>
  <si>
    <t>その他これらに準ずると認められるもの（省令第７条第８号）</t>
    <rPh sb="2" eb="3">
      <t>タ</t>
    </rPh>
    <rPh sb="7" eb="8">
      <t>ジュン</t>
    </rPh>
    <rPh sb="11" eb="12">
      <t>ミト</t>
    </rPh>
    <rPh sb="19" eb="21">
      <t>ショウレイ</t>
    </rPh>
    <rPh sb="21" eb="22">
      <t>ダイ</t>
    </rPh>
    <rPh sb="23" eb="24">
      <t>ジョウ</t>
    </rPh>
    <rPh sb="24" eb="25">
      <t>ダイ</t>
    </rPh>
    <rPh sb="26" eb="27">
      <t>ゴウ</t>
    </rPh>
    <phoneticPr fontId="2"/>
  </si>
  <si>
    <t>203858</t>
  </si>
  <si>
    <t>⑥の内訳</t>
    <rPh sb="2" eb="4">
      <t>ウチワケ</t>
    </rPh>
    <phoneticPr fontId="2"/>
  </si>
  <si>
    <t>組合
負担等見込額</t>
    <rPh sb="0" eb="2">
      <t>クミアイ</t>
    </rPh>
    <rPh sb="3" eb="6">
      <t>フタントウ</t>
    </rPh>
    <rPh sb="6" eb="8">
      <t>ミコミ</t>
    </rPh>
    <rPh sb="8" eb="9">
      <t>ガク</t>
    </rPh>
    <phoneticPr fontId="2"/>
  </si>
  <si>
    <t>組合連結実質
赤字額負担見込額</t>
    <rPh sb="0" eb="2">
      <t>クミアイ</t>
    </rPh>
    <rPh sb="2" eb="4">
      <t>レンケツ</t>
    </rPh>
    <rPh sb="4" eb="6">
      <t>ジッシツ</t>
    </rPh>
    <rPh sb="7" eb="10">
      <t>アカジガク</t>
    </rPh>
    <rPh sb="10" eb="12">
      <t>フタン</t>
    </rPh>
    <rPh sb="12" eb="14">
      <t>ミコミ</t>
    </rPh>
    <rPh sb="14" eb="15">
      <t>ガク</t>
    </rPh>
    <phoneticPr fontId="2"/>
  </si>
  <si>
    <r>
      <rPr>
        <sz val="11"/>
        <rFont val="ＭＳ 明朝"/>
        <family val="1"/>
        <charset val="128"/>
      </rPr>
      <t xml:space="preserve">地方財政法第５条の３第４項第１号の規定に基づき総務大臣が定める額
</t>
    </r>
    <r>
      <rPr>
        <sz val="10"/>
        <rFont val="ＭＳ 明朝"/>
        <family val="1"/>
        <charset val="128"/>
      </rPr>
      <t>（特別区のみ記入）</t>
    </r>
    <rPh sb="0" eb="2">
      <t>チホウ</t>
    </rPh>
    <rPh sb="2" eb="4">
      <t>ザイセイ</t>
    </rPh>
    <rPh sb="4" eb="5">
      <t>ホウ</t>
    </rPh>
    <rPh sb="5" eb="6">
      <t>ダイ</t>
    </rPh>
    <rPh sb="7" eb="8">
      <t>ジョウ</t>
    </rPh>
    <rPh sb="10" eb="11">
      <t>ダイ</t>
    </rPh>
    <rPh sb="12" eb="13">
      <t>コウ</t>
    </rPh>
    <rPh sb="13" eb="14">
      <t>ダイ</t>
    </rPh>
    <rPh sb="15" eb="16">
      <t>ゴウ</t>
    </rPh>
    <rPh sb="17" eb="19">
      <t>キテイ</t>
    </rPh>
    <rPh sb="20" eb="21">
      <t>モト</t>
    </rPh>
    <rPh sb="23" eb="25">
      <t>ソウム</t>
    </rPh>
    <rPh sb="25" eb="27">
      <t>ダイジン</t>
    </rPh>
    <rPh sb="28" eb="29">
      <t>サダ</t>
    </rPh>
    <rPh sb="31" eb="32">
      <t>ガク</t>
    </rPh>
    <rPh sb="34" eb="37">
      <t>トクベツク</t>
    </rPh>
    <rPh sb="39" eb="41">
      <t>キニュウ</t>
    </rPh>
    <phoneticPr fontId="2"/>
  </si>
  <si>
    <t>利子補給に係るもの（政令第12条第４号）</t>
    <rPh sb="0" eb="2">
      <t>リシ</t>
    </rPh>
    <rPh sb="2" eb="4">
      <t>ホキュウ</t>
    </rPh>
    <rPh sb="5" eb="6">
      <t>カカ</t>
    </rPh>
    <rPh sb="10" eb="12">
      <t>セイレイ</t>
    </rPh>
    <rPh sb="12" eb="13">
      <t>ダイ</t>
    </rPh>
    <rPh sb="15" eb="16">
      <t>ジョウ</t>
    </rPh>
    <rPh sb="16" eb="17">
      <t>ダイ</t>
    </rPh>
    <rPh sb="18" eb="19">
      <t>ゴウ</t>
    </rPh>
    <phoneticPr fontId="2"/>
  </si>
  <si>
    <t>↑※必ず選択して下さい。</t>
    <rPh sb="2" eb="3">
      <t>カナラ</t>
    </rPh>
    <rPh sb="4" eb="6">
      <t>センタク</t>
    </rPh>
    <rPh sb="8" eb="9">
      <t>クダ</t>
    </rPh>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</si>
  <si>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</si>
  <si>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</si>
  <si>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</si>
  <si>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</si>
  <si>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</si>
  <si>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</si>
  <si>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</si>
  <si>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</si>
  <si>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</si>
  <si>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</si>
  <si>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</si>
  <si>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</si>
  <si>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土地開発公社</t>
    <rPh sb="0" eb="2">
      <t>トチ</t>
    </rPh>
    <rPh sb="2" eb="4">
      <t>カイハツ</t>
    </rPh>
    <rPh sb="4" eb="6">
      <t>コウシャ</t>
    </rPh>
    <phoneticPr fontId="2"/>
  </si>
  <si>
    <t>標準税収入額等</t>
    <phoneticPr fontId="2"/>
  </si>
  <si>
    <t>普通交付税額</t>
    <phoneticPr fontId="2"/>
  </si>
  <si>
    <t>臨時財政対策債発行可能額</t>
    <phoneticPr fontId="2"/>
  </si>
  <si>
    <t>災害復旧費等に係る基準財政需要額</t>
    <phoneticPr fontId="2"/>
  </si>
  <si>
    <t>事業費補正により基準財政需要額に算入された公債費</t>
    <phoneticPr fontId="2"/>
  </si>
  <si>
    <t>密度補正により基準財政需要額に算入された元利償還金及び準元利償還金(ただし、④～⑦に係るものは、地方債の元利償還額を基礎として算入されたものに限る)</t>
    <rPh sb="20" eb="22">
      <t>ガンリ</t>
    </rPh>
    <rPh sb="22" eb="25">
      <t>ショウカンキン</t>
    </rPh>
    <rPh sb="25" eb="26">
      <t>オヨ</t>
    </rPh>
    <phoneticPr fontId="2"/>
  </si>
  <si>
    <t>地方独立行政法人</t>
    <phoneticPr fontId="2"/>
  </si>
  <si>
    <r>
      <t xml:space="preserve">第三セクター等
</t>
    </r>
    <r>
      <rPr>
        <sz val="6"/>
        <rFont val="ＭＳ Ｐ明朝"/>
        <family val="1"/>
        <charset val="128"/>
      </rPr>
      <t>(損失補償、信託、貸付)</t>
    </r>
    <rPh sb="0" eb="1">
      <t>ダイ</t>
    </rPh>
    <rPh sb="1" eb="2">
      <t>サン</t>
    </rPh>
    <rPh sb="6" eb="7">
      <t>トウ</t>
    </rPh>
    <rPh sb="9" eb="11">
      <t>ソンシツ</t>
    </rPh>
    <rPh sb="11" eb="13">
      <t>ホショウ</t>
    </rPh>
    <rPh sb="14" eb="16">
      <t>シンタク</t>
    </rPh>
    <rPh sb="17" eb="19">
      <t>カシツ</t>
    </rPh>
    <phoneticPr fontId="2"/>
  </si>
  <si>
    <t>設立法人の
負債額等
負担見込額</t>
    <rPh sb="0" eb="2">
      <t>セツリツ</t>
    </rPh>
    <rPh sb="2" eb="4">
      <t>ホウジン</t>
    </rPh>
    <rPh sb="6" eb="8">
      <t>フサイ</t>
    </rPh>
    <rPh sb="8" eb="9">
      <t>ガク</t>
    </rPh>
    <rPh sb="9" eb="10">
      <t>トウ</t>
    </rPh>
    <rPh sb="11" eb="13">
      <t>フタン</t>
    </rPh>
    <rPh sb="13" eb="15">
      <t>ミコミ</t>
    </rPh>
    <rPh sb="15" eb="16">
      <t>ガク</t>
    </rPh>
    <phoneticPr fontId="2"/>
  </si>
  <si>
    <t>水道事業会計</t>
    <rPh sb="0" eb="2">
      <t>スイドウ</t>
    </rPh>
    <rPh sb="2" eb="4">
      <t>ジギョウ</t>
    </rPh>
    <rPh sb="4" eb="6">
      <t>カイケイ</t>
    </rPh>
    <phoneticPr fontId="2"/>
  </si>
  <si>
    <t>介護保険事業特別会計</t>
  </si>
  <si>
    <t>後期高齢者医療特別会計</t>
  </si>
  <si>
    <t>-</t>
  </si>
  <si>
    <t/>
  </si>
  <si>
    <t>長野県南箕輪村</t>
  </si>
  <si>
    <t>※</t>
  </si>
  <si>
    <t>国民健康保険事業特別会計</t>
  </si>
  <si>
    <t>令和2年度</t>
  </si>
  <si>
    <t>令和3年度</t>
  </si>
  <si>
    <t>総括表①　健全化判断比率の状況　（令和4年度決算）</t>
    <phoneticPr fontId="2"/>
  </si>
  <si>
    <t>下水道事業会計</t>
    <rPh sb="0" eb="1">
      <t>シタ</t>
    </rPh>
    <rPh sb="1" eb="3">
      <t>スイドウ</t>
    </rPh>
    <rPh sb="3" eb="5">
      <t>ジギョウ</t>
    </rPh>
    <rPh sb="5" eb="7">
      <t>カイケイ</t>
    </rPh>
    <phoneticPr fontId="2"/>
  </si>
  <si>
    <t>元利償還金の額（繰上償還額等を除く）</t>
    <rPh sb="0" eb="2">
      <t>ガンリ</t>
    </rPh>
    <rPh sb="2" eb="5">
      <t>ショウカンキン</t>
    </rPh>
    <rPh sb="6" eb="7">
      <t>ガク</t>
    </rPh>
    <rPh sb="8" eb="10">
      <t>クリアゲ</t>
    </rPh>
    <rPh sb="10" eb="13">
      <t>ショウカンガク</t>
    </rPh>
    <rPh sb="13" eb="14">
      <t>トウ</t>
    </rPh>
    <rPh sb="15" eb="16">
      <t>ノゾ</t>
    </rPh>
    <phoneticPr fontId="2"/>
  </si>
  <si>
    <t>満期一括償還地方債の１年当たりの元金償還金に相当するもの（年度割相当額）</t>
    <rPh sb="0" eb="2">
      <t>マンキ</t>
    </rPh>
    <rPh sb="2" eb="4">
      <t>イッカツ</t>
    </rPh>
    <rPh sb="4" eb="6">
      <t>ショウカン</t>
    </rPh>
    <rPh sb="6" eb="9">
      <t>チホウサイ</t>
    </rPh>
    <rPh sb="11" eb="12">
      <t>ネン</t>
    </rPh>
    <rPh sb="12" eb="13">
      <t>ア</t>
    </rPh>
    <rPh sb="16" eb="18">
      <t>ガンキン</t>
    </rPh>
    <rPh sb="18" eb="21">
      <t>ショウカンキン</t>
    </rPh>
    <rPh sb="22" eb="24">
      <t>ソウトウ</t>
    </rPh>
    <rPh sb="29" eb="31">
      <t>ネンド</t>
    </rPh>
    <rPh sb="31" eb="32">
      <t>ワ</t>
    </rPh>
    <rPh sb="32" eb="35">
      <t>ソウトウガク</t>
    </rPh>
    <phoneticPr fontId="2"/>
  </si>
  <si>
    <t>公営企業に要する経費の財源とする地方債の償還の財源に充てたと認められる繰入金</t>
    <rPh sb="0" eb="2">
      <t>コウエイ</t>
    </rPh>
    <rPh sb="2" eb="4">
      <t>キギョウ</t>
    </rPh>
    <rPh sb="5" eb="6">
      <t>ヨウ</t>
    </rPh>
    <rPh sb="8" eb="10">
      <t>ケイヒ</t>
    </rPh>
    <rPh sb="11" eb="13">
      <t>ザイゲン</t>
    </rPh>
    <rPh sb="16" eb="19">
      <t>チホウサイ</t>
    </rPh>
    <rPh sb="20" eb="22">
      <t>ショウカン</t>
    </rPh>
    <rPh sb="23" eb="25">
      <t>ザイゲン</t>
    </rPh>
    <rPh sb="26" eb="27">
      <t>ア</t>
    </rPh>
    <rPh sb="30" eb="31">
      <t>ミト</t>
    </rPh>
    <rPh sb="35" eb="38">
      <t>クリイレキン</t>
    </rPh>
    <phoneticPr fontId="2"/>
  </si>
  <si>
    <t>特定財源の額</t>
    <rPh sb="0" eb="2">
      <t>トクテイ</t>
    </rPh>
    <rPh sb="2" eb="4">
      <t>ザイゲン</t>
    </rPh>
    <rPh sb="5" eb="6">
      <t>ガク</t>
    </rPh>
    <phoneticPr fontId="2"/>
  </si>
  <si>
    <t>令和2年度</t>
    <phoneticPr fontId="2"/>
  </si>
  <si>
    <t>令和3年度</t>
    <phoneticPr fontId="2"/>
  </si>
  <si>
    <t>令和4年度</t>
  </si>
  <si>
    <t>令和4年度</t>
    <phoneticPr fontId="2"/>
  </si>
  <si>
    <t>積立不足額を考慮して算定した額</t>
    <rPh sb="0" eb="2">
      <t>ツミタテ</t>
    </rPh>
    <rPh sb="2" eb="4">
      <t>ブソク</t>
    </rPh>
    <rPh sb="4" eb="5">
      <t>ガク</t>
    </rPh>
    <rPh sb="6" eb="8">
      <t>コウリョ</t>
    </rPh>
    <rPh sb="10" eb="12">
      <t>サンテイ</t>
    </rPh>
    <rPh sb="14" eb="1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</si>
</sst>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9" formatCode="0.00_ "/>
    <numFmt numFmtId="180" formatCode="0.0_ "/>
    <numFmt numFmtId="181" formatCode="#,##0_ "/>
    <numFmt numFmtId="182" formatCode="0.00;_"/>
    <numFmt numFmtId="186" formatCode="0.0_ ;[Red]\-0.0\ "/>
    <numFmt numFmtId="190" formatCode="0;__x0000_"/>
    <numFmt numFmtId="208" formatCode="0_ ;[Red]\-0\ "/>
    <numFmt numFmtId="213" formatCode="#,##0\ "/>
    <numFmt numFmtId="214" formatCode="0.0000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明朝"/>
      <family val="1"/>
      <charset val="128"/>
    </font>
    <font>
      <sz val="9"/>
      <name val="ＭＳ Ｐ明朝"/>
      <family val="1"/>
      <charset val="128"/>
    </font>
    <font>
      <sz val="10"/>
      <name val="ＭＳ Ｐゴシック"/>
      <family val="3"/>
      <charset val="128"/>
    </font>
    <font>
      <sz val="6"/>
      <name val="ＭＳ Ｐ明朝"/>
      <family val="1"/>
      <charset val="128"/>
    </font>
    <font>
      <sz val="7"/>
      <name val="ＭＳ Ｐ明朝"/>
      <family val="1"/>
      <charset val="128"/>
    </font>
    <font>
      <sz val="16"/>
      <name val="ＭＳ Ｐゴシック"/>
      <family val="3"/>
      <charset val="128"/>
    </font>
    <font>
      <sz val="12"/>
      <name val="ＭＳ Ｐゴシック"/>
      <family val="3"/>
      <charset val="128"/>
    </font>
    <font>
      <sz val="10"/>
      <name val="ＭＳ Ｐ明朝"/>
      <family val="1"/>
      <charset val="128"/>
    </font>
    <font>
      <sz val="9"/>
      <name val="ＭＳ Ｐゴシック"/>
      <family val="3"/>
      <charset val="128"/>
    </font>
    <font>
      <sz val="11"/>
      <name val="ＭＳ Ｐ明朝"/>
      <family val="1"/>
      <charset val="128"/>
    </font>
    <font>
      <sz val="12"/>
      <name val="ＭＳ Ｐ明朝"/>
      <family val="1"/>
      <charset val="128"/>
    </font>
    <font>
      <sz val="14"/>
      <name val="ＭＳ Ｐゴシック"/>
      <family val="3"/>
      <charset val="128"/>
    </font>
    <font>
      <sz val="9"/>
      <color indexed="10"/>
      <name val="ＭＳ Ｐゴシック"/>
      <family val="3"/>
      <charset val="128"/>
    </font>
    <font>
      <sz val="12"/>
      <name val="ＭＳ 明朝"/>
      <family val="1"/>
      <charset val="128"/>
    </font>
    <font>
      <sz val="11"/>
      <name val="ＭＳ 明朝"/>
      <family val="1"/>
      <charset val="128"/>
    </font>
    <font>
      <b/>
      <sz val="12"/>
      <name val="ＭＳ 明朝"/>
      <family val="1"/>
      <charset val="128"/>
    </font>
    <font>
      <sz val="10"/>
      <name val="ＭＳ 明朝"/>
      <family val="1"/>
      <charset val="128"/>
    </font>
    <font>
      <b/>
      <sz val="12"/>
      <name val="ＭＳ Ｐゴシック"/>
      <family val="3"/>
      <charset val="128"/>
    </font>
    <font>
      <b/>
      <sz val="16"/>
      <name val="ＭＳ Ｐゴシック"/>
      <family val="3"/>
      <charset val="128"/>
    </font>
    <font>
      <sz val="11"/>
      <color theme="1"/>
      <name val="ＭＳ Ｐゴシック"/>
      <family val="3"/>
      <charset val="128"/>
      <scheme val="minor"/>
    </font>
    <font>
      <sz val="9"/>
      <color rgb="FFFF0000"/>
      <name val="ＭＳ Ｐ明朝"/>
      <family val="1"/>
      <charset val="128"/>
    </font>
    <font>
      <sz val="9"/>
      <color theme="3" tint="0.39997558519241921"/>
      <name val="ＭＳ Ｐ明朝"/>
      <family val="1"/>
      <charset val="128"/>
    </font>
    <font>
      <sz val="12"/>
      <color theme="3" tint="0.39997558519241921"/>
      <name val="ＭＳ Ｐゴシック"/>
      <family val="3"/>
      <charset val="128"/>
    </font>
    <font>
      <b/>
      <sz val="9"/>
      <color rgb="FFFF0000"/>
      <name val="ＭＳ Ｐ明朝"/>
      <family val="1"/>
      <charset val="128"/>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125">
        <bgColor indexed="9"/>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s>
  <borders count="96">
    <border>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top/>
      <bottom style="thin">
        <color indexed="64"/>
      </bottom>
      <diagonal/>
    </border>
    <border>
      <left/>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thin">
        <color indexed="64"/>
      </right>
      <top/>
      <bottom style="double">
        <color indexed="64"/>
      </bottom>
      <diagonal/>
    </border>
    <border>
      <left/>
      <right/>
      <top/>
      <bottom style="double">
        <color indexed="64"/>
      </bottom>
      <diagonal/>
    </border>
    <border>
      <left style="medium">
        <color indexed="64"/>
      </left>
      <right style="medium">
        <color indexed="64"/>
      </right>
      <top style="thin">
        <color indexed="64"/>
      </top>
      <bottom style="double">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Down="1">
      <left style="medium">
        <color indexed="64"/>
      </left>
      <right style="double">
        <color indexed="64"/>
      </right>
      <top style="medium">
        <color indexed="64"/>
      </top>
      <bottom/>
      <diagonal style="hair">
        <color indexed="64"/>
      </diagonal>
    </border>
    <border diagonalDown="1">
      <left style="medium">
        <color indexed="64"/>
      </left>
      <right style="double">
        <color indexed="64"/>
      </right>
      <top/>
      <bottom style="double">
        <color indexed="64"/>
      </bottom>
      <diagonal style="hair">
        <color indexed="64"/>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double">
        <color indexed="64"/>
      </right>
      <top style="thin">
        <color indexed="64"/>
      </top>
      <bottom style="double">
        <color indexed="64"/>
      </bottom>
      <diagonal style="hair">
        <color indexed="64"/>
      </diagonal>
    </border>
    <border diagonalDown="1">
      <left style="medium">
        <color indexed="64"/>
      </left>
      <right style="double">
        <color indexed="64"/>
      </right>
      <top style="medium">
        <color indexed="64"/>
      </top>
      <bottom/>
      <diagonal style="thin">
        <color indexed="64"/>
      </diagonal>
    </border>
    <border diagonalDown="1">
      <left style="medium">
        <color indexed="64"/>
      </left>
      <right style="double">
        <color indexed="64"/>
      </right>
      <top/>
      <bottom style="double">
        <color indexed="64"/>
      </bottom>
      <diagonal style="thin">
        <color indexed="64"/>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s>
  <cellStyleXfs count="18">
    <xf numFmtId="0" fontId="0" fillId="0" borderId="0"/>
    <xf numFmtId="9" fontId="23" fillId="0" borderId="0" applyFon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xf numFmtId="0" fontId="3" fillId="0" borderId="0">
      <alignment vertical="center"/>
    </xf>
    <xf numFmtId="0" fontId="1" fillId="0" borderId="0">
      <alignment vertical="center"/>
    </xf>
    <xf numFmtId="0" fontId="23" fillId="0" borderId="0">
      <alignment vertical="center"/>
    </xf>
    <xf numFmtId="0" fontId="23" fillId="0" borderId="0">
      <alignment vertical="center"/>
    </xf>
    <xf numFmtId="0" fontId="1" fillId="0" borderId="0"/>
    <xf numFmtId="0" fontId="1" fillId="0" borderId="0">
      <alignment vertical="center"/>
    </xf>
    <xf numFmtId="0" fontId="1" fillId="0" borderId="0">
      <alignment vertical="center"/>
    </xf>
  </cellStyleXfs>
  <cellXfs count="220">
    <xf numFmtId="0" fontId="0" fillId="0" borderId="0" xfId="0"/>
    <xf numFmtId="179" fontId="9" fillId="2" borderId="1" xfId="0" applyNumberFormat="1" applyFont="1" applyFill="1" applyBorder="1" applyAlignment="1" applyProtection="1">
      <alignment horizontal="right" vertical="center" indent="1"/>
    </xf>
    <xf numFmtId="182" fontId="9" fillId="2" borderId="2" xfId="0" applyNumberFormat="1" applyFont="1" applyFill="1" applyBorder="1" applyAlignment="1" applyProtection="1">
      <alignment horizontal="right" vertical="center" indent="1"/>
    </xf>
    <xf numFmtId="179" fontId="14" fillId="5" borderId="3" xfId="0" applyNumberFormat="1" applyFont="1" applyFill="1" applyBorder="1" applyAlignment="1" applyProtection="1">
      <alignment horizontal="right" vertical="center" indent="1"/>
    </xf>
    <xf numFmtId="179" fontId="14" fillId="5" borderId="4" xfId="0" applyNumberFormat="1" applyFont="1" applyFill="1" applyBorder="1" applyAlignment="1" applyProtection="1">
      <alignment horizontal="right" vertical="center" indent="1"/>
    </xf>
    <xf numFmtId="180" fontId="14" fillId="5" borderId="4" xfId="0" applyNumberFormat="1" applyFont="1" applyFill="1" applyBorder="1" applyAlignment="1" applyProtection="1">
      <alignment horizontal="right" vertical="center" indent="1"/>
    </xf>
    <xf numFmtId="179" fontId="14" fillId="5" borderId="5" xfId="0" applyNumberFormat="1" applyFont="1" applyFill="1" applyBorder="1" applyAlignment="1" applyProtection="1">
      <alignment horizontal="right" vertical="center" indent="1"/>
    </xf>
    <xf numFmtId="179" fontId="14" fillId="5" borderId="6" xfId="0" applyNumberFormat="1" applyFont="1" applyFill="1" applyBorder="1" applyAlignment="1" applyProtection="1">
      <alignment horizontal="right" vertical="center" indent="1"/>
    </xf>
    <xf numFmtId="180" fontId="14" fillId="5" borderId="6" xfId="0" applyNumberFormat="1" applyFont="1" applyFill="1" applyBorder="1" applyAlignment="1" applyProtection="1">
      <alignment horizontal="right" vertical="center" indent="1"/>
    </xf>
    <xf numFmtId="180" fontId="9" fillId="2" borderId="7" xfId="0" applyNumberFormat="1" applyFont="1" applyFill="1" applyBorder="1" applyAlignment="1" applyProtection="1">
      <alignment horizontal="right" vertical="center" indent="1"/>
    </xf>
    <xf numFmtId="0" fontId="5" fillId="3" borderId="0" xfId="0" applyFont="1" applyFill="1" applyAlignment="1" applyProtection="1">
      <alignment vertical="center"/>
      <protection locked="0"/>
    </xf>
    <xf numFmtId="38" fontId="14" fillId="3" borderId="6" xfId="2" applyFont="1" applyFill="1" applyBorder="1" applyAlignment="1" applyProtection="1">
      <alignment horizontal="right" vertical="center" indent="1"/>
      <protection locked="0"/>
    </xf>
    <xf numFmtId="0" fontId="13" fillId="6" borderId="0" xfId="0" applyFont="1" applyFill="1" applyAlignment="1" applyProtection="1">
      <alignment vertical="center"/>
      <protection locked="0"/>
    </xf>
    <xf numFmtId="0" fontId="12" fillId="7" borderId="8" xfId="0" applyFont="1" applyFill="1" applyBorder="1" applyAlignment="1" applyProtection="1">
      <alignment horizontal="left" vertical="center" indent="1" shrinkToFit="1"/>
      <protection locked="0"/>
    </xf>
    <xf numFmtId="38" fontId="11" fillId="7" borderId="9" xfId="2" applyFont="1" applyFill="1" applyBorder="1" applyAlignment="1" applyProtection="1">
      <alignment vertical="center"/>
      <protection locked="0"/>
    </xf>
    <xf numFmtId="0" fontId="12" fillId="7" borderId="10" xfId="0" applyFont="1" applyFill="1" applyBorder="1" applyAlignment="1" applyProtection="1">
      <alignment horizontal="left" vertical="center" indent="1" shrinkToFit="1"/>
      <protection locked="0"/>
    </xf>
    <xf numFmtId="38" fontId="11" fillId="7" borderId="11" xfId="2" applyFont="1" applyFill="1" applyBorder="1" applyAlignment="1" applyProtection="1">
      <alignment vertical="center"/>
      <protection locked="0"/>
    </xf>
    <xf numFmtId="0" fontId="12" fillId="7" borderId="12" xfId="0" applyFont="1" applyFill="1" applyBorder="1" applyAlignment="1" applyProtection="1">
      <alignment horizontal="left" vertical="center" indent="1" shrinkToFit="1"/>
      <protection locked="0"/>
    </xf>
    <xf numFmtId="38" fontId="11" fillId="7" borderId="13" xfId="2" applyFont="1" applyFill="1" applyBorder="1" applyAlignment="1" applyProtection="1">
      <alignment vertical="center"/>
      <protection locked="0"/>
    </xf>
    <xf numFmtId="38" fontId="11" fillId="7" borderId="14" xfId="2" applyFont="1" applyFill="1" applyBorder="1" applyAlignment="1" applyProtection="1">
      <alignment vertical="center"/>
      <protection locked="0"/>
    </xf>
    <xf numFmtId="0" fontId="12" fillId="7" borderId="15" xfId="0" applyFont="1" applyFill="1" applyBorder="1" applyAlignment="1" applyProtection="1">
      <alignment horizontal="left" vertical="center" indent="1" shrinkToFit="1"/>
      <protection locked="0"/>
    </xf>
    <xf numFmtId="38" fontId="11" fillId="7" borderId="16" xfId="2" applyFont="1" applyFill="1" applyBorder="1" applyAlignment="1" applyProtection="1">
      <alignment vertical="center"/>
      <protection locked="0"/>
    </xf>
    <xf numFmtId="0" fontId="13" fillId="6" borderId="0" xfId="0" applyFont="1" applyFill="1" applyBorder="1" applyAlignment="1" applyProtection="1">
      <alignment vertical="center"/>
      <protection locked="0"/>
    </xf>
    <xf numFmtId="0" fontId="11" fillId="6" borderId="17" xfId="0" applyFont="1" applyFill="1" applyBorder="1" applyAlignment="1" applyProtection="1">
      <alignment horizontal="left" vertical="center" indent="1" shrinkToFit="1"/>
      <protection locked="0"/>
    </xf>
    <xf numFmtId="0" fontId="13" fillId="6" borderId="17" xfId="0" applyFont="1" applyFill="1" applyBorder="1" applyAlignment="1" applyProtection="1">
      <alignment vertical="center"/>
      <protection locked="0"/>
    </xf>
    <xf numFmtId="0" fontId="11" fillId="6" borderId="0" xfId="0" applyFont="1" applyFill="1" applyBorder="1" applyAlignment="1" applyProtection="1">
      <alignment horizontal="left" vertical="center" indent="1" shrinkToFit="1"/>
      <protection locked="0"/>
    </xf>
    <xf numFmtId="0" fontId="12" fillId="5" borderId="18" xfId="0" applyFont="1" applyFill="1" applyBorder="1" applyAlignment="1" applyProtection="1">
      <alignment horizontal="left" vertical="center" indent="1" shrinkToFit="1"/>
    </xf>
    <xf numFmtId="0" fontId="12" fillId="5" borderId="19" xfId="0" applyFont="1" applyFill="1" applyBorder="1" applyAlignment="1" applyProtection="1">
      <alignment horizontal="left" vertical="center" indent="1" shrinkToFit="1"/>
    </xf>
    <xf numFmtId="38" fontId="11" fillId="5" borderId="9" xfId="0" applyNumberFormat="1" applyFont="1" applyFill="1" applyBorder="1" applyAlignment="1" applyProtection="1">
      <alignment vertical="center"/>
    </xf>
    <xf numFmtId="38" fontId="11" fillId="5" borderId="11" xfId="2" applyFont="1" applyFill="1" applyBorder="1" applyAlignment="1" applyProtection="1">
      <alignment vertical="center"/>
    </xf>
    <xf numFmtId="38" fontId="11" fillId="5" borderId="14" xfId="2" applyFont="1" applyFill="1" applyBorder="1" applyAlignment="1" applyProtection="1">
      <alignment vertical="center"/>
    </xf>
    <xf numFmtId="38" fontId="11" fillId="5" borderId="20" xfId="0" applyNumberFormat="1" applyFont="1" applyFill="1" applyBorder="1" applyAlignment="1" applyProtection="1">
      <alignment vertical="center"/>
    </xf>
    <xf numFmtId="38" fontId="11" fillId="5" borderId="20" xfId="2" applyFont="1" applyFill="1" applyBorder="1" applyAlignment="1" applyProtection="1">
      <alignment vertical="center"/>
    </xf>
    <xf numFmtId="179" fontId="0" fillId="5" borderId="20" xfId="0" applyNumberFormat="1" applyFont="1" applyFill="1" applyBorder="1" applyAlignment="1" applyProtection="1">
      <alignment horizontal="right" vertical="center"/>
    </xf>
    <xf numFmtId="0" fontId="12" fillId="5" borderId="21" xfId="0" applyFont="1" applyFill="1" applyBorder="1" applyAlignment="1" applyProtection="1">
      <alignment horizontal="left" vertical="center" indent="1" shrinkToFit="1"/>
    </xf>
    <xf numFmtId="0" fontId="12" fillId="5" borderId="22" xfId="0" applyFont="1" applyFill="1" applyBorder="1" applyAlignment="1" applyProtection="1">
      <alignment horizontal="left" vertical="center" indent="1" shrinkToFit="1"/>
    </xf>
    <xf numFmtId="0" fontId="12" fillId="5" borderId="23" xfId="0" applyFont="1" applyFill="1" applyBorder="1" applyAlignment="1" applyProtection="1">
      <alignment horizontal="left" vertical="center" indent="1" shrinkToFit="1"/>
    </xf>
    <xf numFmtId="0" fontId="5" fillId="6" borderId="0" xfId="0" applyFont="1" applyFill="1" applyAlignment="1" applyProtection="1">
      <alignment vertical="center"/>
      <protection locked="0"/>
    </xf>
    <xf numFmtId="38" fontId="5" fillId="7" borderId="2" xfId="2" applyFont="1" applyFill="1" applyBorder="1" applyAlignment="1" applyProtection="1">
      <alignment vertical="center"/>
      <protection locked="0"/>
    </xf>
    <xf numFmtId="38" fontId="5" fillId="6" borderId="24" xfId="2" applyFont="1" applyFill="1" applyBorder="1" applyAlignment="1" applyProtection="1">
      <alignment horizontal="center" vertical="center"/>
      <protection locked="0"/>
    </xf>
    <xf numFmtId="38" fontId="5" fillId="6" borderId="0" xfId="2" applyFont="1" applyFill="1" applyBorder="1" applyAlignment="1" applyProtection="1">
      <alignment horizontal="center" vertical="center"/>
      <protection locked="0"/>
    </xf>
    <xf numFmtId="38" fontId="5" fillId="7" borderId="25" xfId="2" applyFont="1" applyFill="1" applyBorder="1" applyAlignment="1" applyProtection="1">
      <alignment vertical="center"/>
      <protection locked="0"/>
    </xf>
    <xf numFmtId="38" fontId="5" fillId="5" borderId="26" xfId="2" applyFont="1" applyFill="1" applyBorder="1" applyAlignment="1" applyProtection="1">
      <alignment vertical="center"/>
    </xf>
    <xf numFmtId="38" fontId="5" fillId="5" borderId="2" xfId="2" applyFont="1" applyFill="1" applyBorder="1" applyAlignment="1" applyProtection="1">
      <alignment vertical="center"/>
    </xf>
    <xf numFmtId="38" fontId="5" fillId="5" borderId="2" xfId="2" applyFont="1" applyFill="1" applyBorder="1" applyAlignment="1" applyProtection="1">
      <alignment horizontal="right" vertical="center"/>
    </xf>
    <xf numFmtId="38" fontId="5" fillId="5" borderId="7" xfId="2" applyFont="1" applyFill="1" applyBorder="1" applyAlignment="1" applyProtection="1">
      <alignment vertical="center"/>
    </xf>
    <xf numFmtId="0" fontId="15" fillId="5" borderId="2" xfId="0" applyFont="1" applyFill="1" applyBorder="1" applyAlignment="1" applyProtection="1">
      <alignment horizontal="center" vertical="center"/>
    </xf>
    <xf numFmtId="0" fontId="15" fillId="5" borderId="27" xfId="0" applyFont="1" applyFill="1" applyBorder="1" applyAlignment="1" applyProtection="1">
      <alignment horizontal="center" vertical="center"/>
    </xf>
    <xf numFmtId="0" fontId="4" fillId="6" borderId="0" xfId="0" applyFont="1" applyFill="1" applyAlignment="1" applyProtection="1">
      <alignment vertical="center"/>
      <protection locked="0"/>
    </xf>
    <xf numFmtId="180" fontId="9" fillId="5" borderId="2" xfId="0" applyNumberFormat="1" applyFont="1" applyFill="1" applyBorder="1" applyAlignment="1" applyProtection="1">
      <alignment horizontal="right" vertical="center" indent="1"/>
    </xf>
    <xf numFmtId="214" fontId="21" fillId="5" borderId="28" xfId="16" applyNumberFormat="1" applyFont="1" applyFill="1" applyBorder="1" applyAlignment="1" applyProtection="1">
      <alignment horizontal="right" vertical="center" shrinkToFit="1"/>
    </xf>
    <xf numFmtId="213" fontId="10" fillId="7" borderId="29" xfId="16" applyNumberFormat="1" applyFont="1" applyFill="1" applyBorder="1" applyAlignment="1" applyProtection="1">
      <alignment horizontal="right" vertical="center" shrinkToFit="1"/>
      <protection locked="0"/>
    </xf>
    <xf numFmtId="213" fontId="10" fillId="7" borderId="30" xfId="16" applyNumberFormat="1" applyFont="1" applyFill="1" applyBorder="1" applyAlignment="1" applyProtection="1">
      <alignment horizontal="right" vertical="center" shrinkToFit="1"/>
      <protection locked="0"/>
    </xf>
    <xf numFmtId="213" fontId="10" fillId="7" borderId="31" xfId="16" applyNumberFormat="1" applyFont="1" applyFill="1" applyBorder="1" applyAlignment="1" applyProtection="1">
      <alignment horizontal="right" vertical="center" shrinkToFit="1"/>
      <protection locked="0"/>
    </xf>
    <xf numFmtId="0" fontId="12" fillId="6" borderId="0" xfId="0" applyFont="1" applyFill="1" applyAlignment="1" applyProtection="1">
      <alignment vertical="center"/>
      <protection locked="0"/>
    </xf>
    <xf numFmtId="181" fontId="15" fillId="5" borderId="2" xfId="0" applyNumberFormat="1" applyFont="1" applyFill="1" applyBorder="1" applyAlignment="1" applyProtection="1">
      <alignment vertical="center"/>
    </xf>
    <xf numFmtId="38" fontId="10" fillId="7" borderId="32" xfId="2" applyFont="1" applyFill="1" applyBorder="1" applyAlignment="1" applyProtection="1">
      <alignment horizontal="right" vertical="center" shrinkToFit="1"/>
      <protection locked="0"/>
    </xf>
    <xf numFmtId="38" fontId="10" fillId="7" borderId="29" xfId="2" applyFont="1" applyFill="1" applyBorder="1" applyAlignment="1" applyProtection="1">
      <alignment horizontal="right" vertical="center" shrinkToFit="1"/>
      <protection locked="0"/>
    </xf>
    <xf numFmtId="38" fontId="10" fillId="7" borderId="30" xfId="2" applyFont="1" applyFill="1" applyBorder="1" applyAlignment="1" applyProtection="1">
      <alignment horizontal="right" vertical="center" shrinkToFit="1"/>
      <protection locked="0"/>
    </xf>
    <xf numFmtId="38" fontId="10" fillId="7" borderId="33" xfId="2" applyFont="1" applyFill="1" applyBorder="1" applyAlignment="1" applyProtection="1">
      <alignment horizontal="right" vertical="center" shrinkToFit="1"/>
      <protection locked="0"/>
    </xf>
    <xf numFmtId="38" fontId="10" fillId="7" borderId="34" xfId="2" applyFont="1" applyFill="1" applyBorder="1" applyAlignment="1" applyProtection="1">
      <alignment horizontal="right" vertical="center" shrinkToFit="1"/>
      <protection locked="0"/>
    </xf>
    <xf numFmtId="38" fontId="10" fillId="7" borderId="35" xfId="2" applyFont="1" applyFill="1" applyBorder="1" applyAlignment="1" applyProtection="1">
      <alignment horizontal="right" vertical="center" shrinkToFit="1"/>
      <protection locked="0"/>
    </xf>
    <xf numFmtId="38" fontId="10" fillId="7" borderId="36" xfId="2" applyFont="1" applyFill="1" applyBorder="1" applyAlignment="1" applyProtection="1">
      <alignment horizontal="right" vertical="center" shrinkToFit="1"/>
      <protection locked="0"/>
    </xf>
    <xf numFmtId="38" fontId="10" fillId="5" borderId="29" xfId="2" applyFont="1" applyFill="1" applyBorder="1" applyAlignment="1" applyProtection="1">
      <alignment horizontal="right" vertical="center" shrinkToFit="1"/>
    </xf>
    <xf numFmtId="38" fontId="17" fillId="7" borderId="31" xfId="2" applyFont="1" applyFill="1" applyBorder="1" applyAlignment="1" applyProtection="1">
      <alignment horizontal="right" vertical="center"/>
      <protection locked="0"/>
    </xf>
    <xf numFmtId="38" fontId="17" fillId="7" borderId="37" xfId="2" applyFont="1" applyFill="1" applyBorder="1" applyAlignment="1" applyProtection="1">
      <alignment horizontal="right" vertical="center"/>
      <protection locked="0"/>
    </xf>
    <xf numFmtId="0" fontId="4" fillId="3" borderId="0" xfId="0" applyFont="1" applyFill="1" applyAlignment="1" applyProtection="1">
      <alignment horizontal="right" vertical="center"/>
      <protection locked="0"/>
    </xf>
    <xf numFmtId="0" fontId="5" fillId="3" borderId="38" xfId="0" applyFont="1" applyFill="1" applyBorder="1" applyAlignment="1" applyProtection="1">
      <alignment horizontal="center" vertical="center" wrapText="1"/>
      <protection locked="0"/>
    </xf>
    <xf numFmtId="0" fontId="5" fillId="3" borderId="39" xfId="0" applyFont="1" applyFill="1" applyBorder="1" applyAlignment="1" applyProtection="1">
      <alignment horizontal="center" vertical="center"/>
      <protection locked="0"/>
    </xf>
    <xf numFmtId="0" fontId="5" fillId="3" borderId="40" xfId="0" applyFont="1" applyFill="1" applyBorder="1" applyAlignment="1" applyProtection="1">
      <alignment horizontal="center" vertical="center"/>
      <protection locked="0"/>
    </xf>
    <xf numFmtId="0" fontId="5" fillId="3" borderId="41"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wrapText="1"/>
      <protection locked="0"/>
    </xf>
    <xf numFmtId="0" fontId="5" fillId="3" borderId="42"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wrapText="1"/>
      <protection locked="0"/>
    </xf>
    <xf numFmtId="0" fontId="8" fillId="3" borderId="44" xfId="0" applyFont="1" applyFill="1" applyBorder="1" applyAlignment="1" applyProtection="1">
      <alignment horizontal="center" wrapText="1"/>
      <protection locked="0"/>
    </xf>
    <xf numFmtId="0" fontId="5" fillId="3" borderId="45"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14" fillId="4" borderId="47" xfId="0" applyFont="1" applyFill="1" applyBorder="1" applyAlignment="1" applyProtection="1">
      <alignment horizontal="right" vertical="center" indent="1"/>
      <protection locked="0"/>
    </xf>
    <xf numFmtId="0" fontId="24" fillId="3" borderId="0" xfId="0" applyFont="1" applyFill="1" applyAlignment="1" applyProtection="1">
      <alignment vertical="center"/>
      <protection locked="0"/>
    </xf>
    <xf numFmtId="0" fontId="25" fillId="3" borderId="0" xfId="0" applyFont="1" applyFill="1" applyAlignment="1" applyProtection="1">
      <alignment horizontal="right" vertical="center"/>
      <protection locked="0" hidden="1"/>
    </xf>
    <xf numFmtId="0" fontId="5" fillId="3" borderId="20" xfId="0" applyFont="1" applyFill="1" applyBorder="1" applyAlignment="1" applyProtection="1">
      <alignment horizontal="left" vertical="center" indent="1"/>
      <protection locked="0"/>
    </xf>
    <xf numFmtId="0" fontId="25" fillId="6" borderId="0" xfId="0" applyFont="1" applyFill="1" applyAlignment="1" applyProtection="1">
      <alignment horizontal="right" indent="1"/>
      <protection locked="0" hidden="1"/>
    </xf>
    <xf numFmtId="0" fontId="4" fillId="6" borderId="0" xfId="0" applyFont="1" applyFill="1" applyAlignment="1" applyProtection="1">
      <alignment horizontal="right"/>
      <protection locked="0"/>
    </xf>
    <xf numFmtId="0" fontId="5" fillId="6" borderId="48" xfId="0" applyFont="1" applyFill="1" applyBorder="1" applyAlignment="1" applyProtection="1">
      <alignment horizontal="centerContinuous" vertical="center"/>
      <protection locked="0"/>
    </xf>
    <xf numFmtId="0" fontId="11" fillId="6" borderId="49" xfId="0" applyFont="1" applyFill="1" applyBorder="1" applyAlignment="1" applyProtection="1">
      <alignment horizontal="centerContinuous" vertical="center"/>
      <protection locked="0"/>
    </xf>
    <xf numFmtId="0" fontId="5" fillId="6" borderId="20" xfId="0" applyFont="1" applyFill="1" applyBorder="1" applyAlignment="1" applyProtection="1">
      <alignment horizontal="center" vertical="center"/>
      <protection locked="0"/>
    </xf>
    <xf numFmtId="0" fontId="4" fillId="6" borderId="0" xfId="0" applyFont="1" applyFill="1" applyAlignment="1" applyProtection="1">
      <alignment horizontal="center" vertical="center"/>
      <protection locked="0"/>
    </xf>
    <xf numFmtId="0" fontId="11" fillId="6" borderId="50" xfId="0" applyFont="1" applyFill="1" applyBorder="1" applyAlignment="1" applyProtection="1">
      <alignment horizontal="center" vertical="center"/>
      <protection locked="0"/>
    </xf>
    <xf numFmtId="0" fontId="11" fillId="6" borderId="17" xfId="0" applyFont="1" applyFill="1" applyBorder="1" applyAlignment="1" applyProtection="1">
      <alignment vertical="center"/>
      <protection locked="0"/>
    </xf>
    <xf numFmtId="0" fontId="6" fillId="6" borderId="21" xfId="0" applyFont="1" applyFill="1" applyBorder="1" applyAlignment="1" applyProtection="1">
      <alignment vertical="center"/>
      <protection locked="0"/>
    </xf>
    <xf numFmtId="186" fontId="4" fillId="6" borderId="0" xfId="0" applyNumberFormat="1" applyFont="1" applyFill="1" applyAlignment="1" applyProtection="1">
      <alignment horizontal="right" vertical="center" indent="1"/>
      <protection locked="0"/>
    </xf>
    <xf numFmtId="0" fontId="11" fillId="6" borderId="51" xfId="0" applyFont="1" applyFill="1" applyBorder="1" applyAlignment="1" applyProtection="1">
      <alignment horizontal="center" vertical="center"/>
      <protection locked="0"/>
    </xf>
    <xf numFmtId="186" fontId="4" fillId="6" borderId="0" xfId="0" applyNumberFormat="1" applyFont="1" applyFill="1" applyAlignment="1" applyProtection="1">
      <alignment horizontal="right" vertical="center" indent="1" shrinkToFit="1"/>
      <protection locked="0"/>
    </xf>
    <xf numFmtId="0" fontId="11" fillId="6" borderId="52" xfId="0" applyFont="1" applyFill="1" applyBorder="1" applyAlignment="1" applyProtection="1">
      <alignment horizontal="center" vertical="center"/>
      <protection locked="0"/>
    </xf>
    <xf numFmtId="0" fontId="11" fillId="6" borderId="24" xfId="0" applyFont="1" applyFill="1" applyBorder="1" applyAlignment="1" applyProtection="1">
      <alignment horizontal="center" vertical="center"/>
      <protection locked="0"/>
    </xf>
    <xf numFmtId="0" fontId="11" fillId="6" borderId="26" xfId="0" applyFont="1" applyFill="1" applyBorder="1" applyAlignment="1" applyProtection="1">
      <alignment horizontal="center" vertical="center"/>
      <protection locked="0"/>
    </xf>
    <xf numFmtId="0" fontId="11" fillId="6" borderId="48" xfId="0" applyFont="1" applyFill="1" applyBorder="1" applyAlignment="1" applyProtection="1">
      <alignment horizontal="centerContinuous" vertical="center"/>
      <protection locked="0"/>
    </xf>
    <xf numFmtId="0" fontId="6" fillId="6" borderId="48" xfId="0" applyFont="1" applyFill="1" applyBorder="1" applyAlignment="1" applyProtection="1">
      <alignment horizontal="centerContinuous" vertical="center"/>
      <protection locked="0"/>
    </xf>
    <xf numFmtId="0" fontId="6" fillId="6" borderId="49" xfId="0" applyFont="1" applyFill="1" applyBorder="1" applyAlignment="1" applyProtection="1">
      <alignment horizontal="centerContinuous" vertical="center"/>
      <protection locked="0"/>
    </xf>
    <xf numFmtId="0" fontId="11" fillId="6" borderId="53" xfId="0" applyFont="1" applyFill="1" applyBorder="1" applyAlignment="1" applyProtection="1">
      <alignment horizontal="center" vertical="center"/>
      <protection locked="0"/>
    </xf>
    <xf numFmtId="0" fontId="10" fillId="6" borderId="0" xfId="16" applyFont="1" applyFill="1" applyBorder="1" applyAlignment="1" applyProtection="1">
      <alignment vertical="center" shrinkToFit="1"/>
      <protection locked="0"/>
    </xf>
    <xf numFmtId="0" fontId="10" fillId="6" borderId="0" xfId="16" applyFont="1" applyFill="1" applyBorder="1" applyAlignment="1" applyProtection="1">
      <alignment horizontal="center" vertical="center" shrinkToFit="1"/>
      <protection locked="0"/>
    </xf>
    <xf numFmtId="0" fontId="10" fillId="6" borderId="0" xfId="16" applyFont="1" applyFill="1" applyProtection="1">
      <alignment vertical="center"/>
      <protection locked="0"/>
    </xf>
    <xf numFmtId="0" fontId="10" fillId="6" borderId="0" xfId="16" applyFont="1" applyFill="1" applyAlignment="1" applyProtection="1">
      <alignment horizontal="right" vertical="center"/>
      <protection locked="0"/>
    </xf>
    <xf numFmtId="0" fontId="10" fillId="6" borderId="0" xfId="16" applyFont="1" applyFill="1" applyBorder="1" applyAlignment="1" applyProtection="1">
      <alignment horizontal="left" vertical="center"/>
      <protection locked="0"/>
    </xf>
    <xf numFmtId="0" fontId="10" fillId="6" borderId="0" xfId="16" applyFont="1" applyFill="1" applyBorder="1" applyAlignment="1" applyProtection="1">
      <alignment horizontal="center" vertical="center"/>
      <protection locked="0"/>
    </xf>
    <xf numFmtId="0" fontId="26" fillId="6" borderId="0" xfId="16" applyFont="1" applyFill="1" applyAlignment="1" applyProtection="1">
      <alignment horizontal="right" vertical="center"/>
      <protection locked="0" hidden="1"/>
    </xf>
    <xf numFmtId="0" fontId="10" fillId="6" borderId="54" xfId="16" applyFont="1" applyFill="1" applyBorder="1" applyAlignment="1" applyProtection="1">
      <alignment horizontal="left" vertical="center"/>
      <protection locked="0"/>
    </xf>
    <xf numFmtId="0" fontId="10" fillId="6" borderId="0" xfId="16" applyFont="1" applyFill="1" applyBorder="1" applyAlignment="1" applyProtection="1">
      <alignment vertical="center"/>
      <protection locked="0"/>
    </xf>
    <xf numFmtId="0" fontId="10" fillId="6" borderId="0" xfId="16" applyFont="1" applyFill="1" applyBorder="1" applyProtection="1">
      <alignment vertical="center"/>
      <protection locked="0"/>
    </xf>
    <xf numFmtId="0" fontId="17" fillId="6" borderId="0" xfId="16" applyFont="1" applyFill="1" applyAlignment="1" applyProtection="1">
      <alignment horizontal="right" vertical="center"/>
      <protection locked="0"/>
    </xf>
    <xf numFmtId="0" fontId="10" fillId="6" borderId="55" xfId="16" applyFont="1" applyFill="1" applyBorder="1" applyAlignment="1" applyProtection="1">
      <alignment horizontal="center" vertical="center"/>
      <protection locked="0"/>
    </xf>
    <xf numFmtId="0" fontId="10" fillId="6" borderId="56" xfId="16" applyFont="1" applyFill="1" applyBorder="1" applyAlignment="1" applyProtection="1">
      <alignment horizontal="center" vertical="center"/>
      <protection locked="0"/>
    </xf>
    <xf numFmtId="0" fontId="10" fillId="6" borderId="57" xfId="16" applyFont="1" applyFill="1" applyBorder="1" applyAlignment="1" applyProtection="1">
      <alignment horizontal="center" vertical="center"/>
      <protection locked="0"/>
    </xf>
    <xf numFmtId="0" fontId="18" fillId="6" borderId="45" xfId="16" applyFont="1" applyFill="1" applyBorder="1" applyAlignment="1" applyProtection="1">
      <alignment horizontal="left" vertical="top" wrapText="1"/>
      <protection locked="0"/>
    </xf>
    <xf numFmtId="0" fontId="18" fillId="6" borderId="4" xfId="16" applyFont="1" applyFill="1" applyBorder="1" applyAlignment="1" applyProtection="1">
      <alignment horizontal="left" vertical="top" wrapText="1"/>
      <protection locked="0"/>
    </xf>
    <xf numFmtId="0" fontId="18" fillId="6" borderId="58" xfId="16" applyFont="1" applyFill="1" applyBorder="1" applyAlignment="1" applyProtection="1">
      <alignment horizontal="left" vertical="top" wrapText="1"/>
      <protection locked="0"/>
    </xf>
    <xf numFmtId="0" fontId="17" fillId="6" borderId="59" xfId="16" applyFont="1" applyFill="1" applyBorder="1" applyAlignment="1" applyProtection="1">
      <alignment horizontal="center" vertical="center"/>
      <protection locked="0"/>
    </xf>
    <xf numFmtId="0" fontId="17" fillId="6" borderId="60" xfId="16" applyFont="1" applyFill="1" applyBorder="1" applyAlignment="1" applyProtection="1">
      <alignment horizontal="center" vertical="center"/>
      <protection locked="0"/>
    </xf>
    <xf numFmtId="0" fontId="19" fillId="6" borderId="0" xfId="16" applyFont="1" applyFill="1" applyBorder="1" applyAlignment="1" applyProtection="1">
      <alignment vertical="center"/>
      <protection locked="0"/>
    </xf>
    <xf numFmtId="0" fontId="10" fillId="6" borderId="0" xfId="16" applyFont="1" applyFill="1" applyAlignment="1" applyProtection="1">
      <alignment horizontal="center" vertical="center"/>
      <protection locked="0"/>
    </xf>
    <xf numFmtId="0" fontId="17" fillId="6" borderId="55" xfId="16" applyFont="1" applyFill="1" applyBorder="1" applyAlignment="1" applyProtection="1">
      <alignment horizontal="center" vertical="center"/>
      <protection locked="0"/>
    </xf>
    <xf numFmtId="0" fontId="17" fillId="6" borderId="61" xfId="16" applyFont="1" applyFill="1" applyBorder="1" applyAlignment="1" applyProtection="1">
      <alignment horizontal="center" vertical="center"/>
      <protection locked="0"/>
    </xf>
    <xf numFmtId="0" fontId="17" fillId="6" borderId="0" xfId="16" applyFont="1" applyFill="1" applyProtection="1">
      <alignment vertical="center"/>
      <protection locked="0"/>
    </xf>
    <xf numFmtId="0" fontId="10" fillId="6" borderId="62" xfId="16" applyFont="1" applyFill="1" applyBorder="1" applyAlignment="1" applyProtection="1">
      <alignment horizontal="center" vertical="center"/>
      <protection locked="0"/>
    </xf>
    <xf numFmtId="0" fontId="18" fillId="0" borderId="63" xfId="16" applyFont="1" applyBorder="1" applyAlignment="1" applyProtection="1">
      <alignment horizontal="left" vertical="top" wrapText="1"/>
      <protection locked="0"/>
    </xf>
    <xf numFmtId="0" fontId="18" fillId="0" borderId="64" xfId="16" applyFont="1" applyBorder="1" applyAlignment="1" applyProtection="1">
      <alignment horizontal="left" vertical="top" wrapText="1"/>
      <protection locked="0"/>
    </xf>
    <xf numFmtId="0" fontId="17" fillId="6" borderId="65" xfId="16" applyFont="1" applyFill="1" applyBorder="1" applyAlignment="1" applyProtection="1">
      <alignment horizontal="left" vertical="top" wrapText="1"/>
      <protection locked="0"/>
    </xf>
    <xf numFmtId="0" fontId="17" fillId="6" borderId="60" xfId="16" applyFont="1" applyFill="1" applyBorder="1" applyAlignment="1" applyProtection="1">
      <alignment horizontal="center" vertical="center" shrinkToFit="1"/>
      <protection locked="0"/>
    </xf>
    <xf numFmtId="0" fontId="17" fillId="6" borderId="0" xfId="16" applyFont="1" applyFill="1" applyBorder="1" applyAlignment="1" applyProtection="1">
      <alignment horizontal="center" vertical="center"/>
      <protection locked="0"/>
    </xf>
    <xf numFmtId="213" fontId="10" fillId="6" borderId="0" xfId="16" applyNumberFormat="1" applyFont="1" applyFill="1" applyBorder="1" applyAlignment="1" applyProtection="1">
      <alignment horizontal="right" vertical="center"/>
      <protection locked="0"/>
    </xf>
    <xf numFmtId="214" fontId="21" fillId="6" borderId="0" xfId="16" applyNumberFormat="1" applyFont="1" applyFill="1" applyBorder="1" applyAlignment="1" applyProtection="1">
      <alignment horizontal="center" vertical="center"/>
      <protection locked="0"/>
    </xf>
    <xf numFmtId="0" fontId="20" fillId="6" borderId="45" xfId="16" applyFont="1" applyFill="1" applyBorder="1" applyAlignment="1" applyProtection="1">
      <alignment horizontal="left" vertical="top" wrapText="1"/>
      <protection locked="0"/>
    </xf>
    <xf numFmtId="0" fontId="20" fillId="6" borderId="4" xfId="16" applyFont="1" applyFill="1" applyBorder="1" applyAlignment="1" applyProtection="1">
      <alignment horizontal="left" vertical="top" wrapText="1"/>
      <protection locked="0"/>
    </xf>
    <xf numFmtId="0" fontId="20" fillId="6" borderId="58" xfId="16" applyFont="1" applyFill="1" applyBorder="1" applyAlignment="1" applyProtection="1">
      <alignment horizontal="left" vertical="top" wrapText="1"/>
      <protection locked="0"/>
    </xf>
    <xf numFmtId="0" fontId="4" fillId="6" borderId="0" xfId="0" applyFont="1" applyFill="1" applyAlignment="1" applyProtection="1">
      <alignment horizontal="right" vertical="center"/>
      <protection locked="0"/>
    </xf>
    <xf numFmtId="0" fontId="7" fillId="6" borderId="0" xfId="0" applyFont="1" applyFill="1" applyAlignment="1" applyProtection="1">
      <alignment horizontal="right"/>
      <protection locked="0"/>
    </xf>
    <xf numFmtId="38" fontId="5" fillId="6" borderId="21" xfId="2" applyFont="1" applyFill="1" applyBorder="1" applyAlignment="1" applyProtection="1">
      <alignment horizontal="centerContinuous" vertical="center"/>
      <protection locked="0"/>
    </xf>
    <xf numFmtId="38" fontId="5" fillId="6" borderId="66" xfId="2" applyFont="1" applyFill="1" applyBorder="1" applyAlignment="1" applyProtection="1">
      <alignment horizontal="centerContinuous" vertical="center"/>
      <protection locked="0"/>
    </xf>
    <xf numFmtId="38" fontId="4" fillId="6" borderId="67" xfId="2" applyFont="1" applyFill="1" applyBorder="1" applyAlignment="1" applyProtection="1">
      <alignment horizontal="center" vertical="center"/>
      <protection locked="0"/>
    </xf>
    <xf numFmtId="0" fontId="7" fillId="6" borderId="0" xfId="0" applyFont="1" applyFill="1" applyAlignment="1" applyProtection="1">
      <alignment horizontal="right" vertical="top"/>
      <protection locked="0"/>
    </xf>
    <xf numFmtId="181" fontId="4" fillId="6" borderId="0" xfId="2" applyNumberFormat="1" applyFont="1" applyFill="1" applyBorder="1" applyAlignment="1" applyProtection="1">
      <alignment horizontal="right" vertical="top" indent="1"/>
      <protection locked="0"/>
    </xf>
    <xf numFmtId="38" fontId="5" fillId="6" borderId="66" xfId="2" applyFont="1" applyFill="1" applyBorder="1" applyAlignment="1" applyProtection="1">
      <alignment horizontal="center" vertical="center"/>
      <protection locked="0"/>
    </xf>
    <xf numFmtId="190" fontId="4" fillId="6" borderId="0" xfId="0" applyNumberFormat="1" applyFont="1" applyFill="1" applyAlignment="1" applyProtection="1">
      <alignment horizontal="left" vertical="center"/>
      <protection locked="0"/>
    </xf>
    <xf numFmtId="208" fontId="4" fillId="6" borderId="0" xfId="0" applyNumberFormat="1" applyFont="1" applyFill="1" applyAlignment="1" applyProtection="1">
      <alignment horizontal="left" vertical="center"/>
      <protection locked="0"/>
    </xf>
    <xf numFmtId="0" fontId="4" fillId="6" borderId="0" xfId="0" applyFont="1" applyFill="1" applyAlignment="1" applyProtection="1">
      <alignment horizontal="left" vertical="center"/>
      <protection locked="0"/>
    </xf>
    <xf numFmtId="0" fontId="24" fillId="6" borderId="0" xfId="0" applyFont="1" applyFill="1" applyAlignment="1" applyProtection="1">
      <alignment vertical="center"/>
      <protection locked="0"/>
    </xf>
    <xf numFmtId="49" fontId="14" fillId="3" borderId="26" xfId="0" quotePrefix="1" applyNumberFormat="1" applyFont="1" applyFill="1" applyBorder="1" applyAlignment="1" applyProtection="1">
      <alignment horizontal="center" vertical="center"/>
      <protection locked="0"/>
    </xf>
    <xf numFmtId="0" fontId="25" fillId="3" borderId="0" xfId="0" applyFont="1" applyFill="1" applyAlignment="1" applyProtection="1">
      <alignment horizontal="center" vertical="center"/>
      <protection locked="0" hidden="1"/>
    </xf>
    <xf numFmtId="0" fontId="25" fillId="6" borderId="0" xfId="0" applyFont="1" applyFill="1" applyAlignment="1" applyProtection="1">
      <alignment horizontal="right"/>
      <protection locked="0" hidden="1"/>
    </xf>
    <xf numFmtId="0" fontId="5" fillId="3" borderId="0" xfId="0" applyFont="1" applyFill="1" applyAlignment="1" applyProtection="1">
      <alignment horizontal="right" vertical="center"/>
      <protection locked="0"/>
    </xf>
    <xf numFmtId="0" fontId="27" fillId="3" borderId="0" xfId="0" applyFont="1" applyFill="1" applyAlignment="1" applyProtection="1">
      <alignment vertical="center"/>
      <protection locked="0"/>
    </xf>
    <xf numFmtId="0" fontId="5" fillId="6" borderId="0" xfId="0" applyFont="1" applyFill="1" applyBorder="1" applyAlignment="1" applyProtection="1">
      <alignment horizontal="center" vertical="center"/>
      <protection locked="0"/>
    </xf>
    <xf numFmtId="38" fontId="5" fillId="0" borderId="0" xfId="0" applyNumberFormat="1" applyFont="1" applyFill="1" applyBorder="1" applyAlignment="1" applyProtection="1">
      <alignment horizontal="center" vertical="center"/>
    </xf>
    <xf numFmtId="38" fontId="5" fillId="0" borderId="0" xfId="2" applyFont="1" applyFill="1" applyBorder="1" applyAlignment="1" applyProtection="1">
      <alignment horizontal="center" vertical="center"/>
    </xf>
    <xf numFmtId="0" fontId="18" fillId="6" borderId="0" xfId="16" applyFont="1" applyFill="1" applyBorder="1" applyAlignment="1" applyProtection="1">
      <alignment horizontal="left" vertical="top" wrapText="1"/>
      <protection locked="0"/>
    </xf>
    <xf numFmtId="38" fontId="10" fillId="6" borderId="0" xfId="2" applyFont="1" applyFill="1" applyBorder="1" applyAlignment="1" applyProtection="1">
      <alignment horizontal="right" vertical="center" shrinkToFit="1"/>
      <protection locked="0"/>
    </xf>
    <xf numFmtId="0" fontId="10" fillId="6" borderId="68" xfId="16" applyFont="1" applyFill="1" applyBorder="1" applyProtection="1">
      <alignment vertical="center"/>
      <protection locked="0"/>
    </xf>
    <xf numFmtId="0" fontId="10" fillId="6" borderId="69" xfId="16" applyFont="1" applyFill="1" applyBorder="1" applyAlignment="1" applyProtection="1">
      <alignment horizontal="center" vertical="center"/>
      <protection locked="0"/>
    </xf>
    <xf numFmtId="0" fontId="18" fillId="6" borderId="43" xfId="16" applyFont="1" applyFill="1" applyBorder="1" applyAlignment="1" applyProtection="1">
      <alignment horizontal="left" vertical="top" wrapText="1"/>
      <protection locked="0"/>
    </xf>
    <xf numFmtId="38" fontId="10" fillId="7" borderId="70" xfId="2" applyFont="1" applyFill="1" applyBorder="1" applyAlignment="1" applyProtection="1">
      <alignment horizontal="right" vertical="center" shrinkToFit="1"/>
      <protection locked="0"/>
    </xf>
    <xf numFmtId="0" fontId="10" fillId="6" borderId="68" xfId="16" applyFont="1" applyFill="1" applyBorder="1" applyAlignment="1" applyProtection="1">
      <alignment horizontal="center" vertical="center"/>
      <protection locked="0"/>
    </xf>
    <xf numFmtId="0" fontId="18" fillId="6" borderId="68" xfId="16" applyFont="1" applyFill="1" applyBorder="1" applyAlignment="1" applyProtection="1">
      <alignment horizontal="left" vertical="top" wrapText="1"/>
      <protection locked="0"/>
    </xf>
    <xf numFmtId="38" fontId="10" fillId="6" borderId="68" xfId="2" applyFont="1" applyFill="1" applyBorder="1" applyAlignment="1" applyProtection="1">
      <alignment horizontal="right" vertical="center" shrinkToFit="1"/>
      <protection locked="0"/>
    </xf>
    <xf numFmtId="38" fontId="4" fillId="6" borderId="67" xfId="2" applyFont="1" applyFill="1" applyBorder="1" applyAlignment="1" applyProtection="1">
      <alignment horizontal="center" vertical="center" wrapText="1"/>
      <protection locked="0"/>
    </xf>
    <xf numFmtId="0" fontId="4" fillId="6" borderId="71" xfId="0" applyFont="1" applyFill="1" applyBorder="1" applyAlignment="1" applyProtection="1">
      <alignment horizontal="right" vertical="center"/>
      <protection locked="0"/>
    </xf>
    <xf numFmtId="0" fontId="7" fillId="6" borderId="72" xfId="0" applyFont="1" applyFill="1" applyBorder="1" applyAlignment="1" applyProtection="1">
      <alignment horizontal="center" vertical="center" textRotation="255" shrinkToFit="1"/>
      <protection locked="0"/>
    </xf>
    <xf numFmtId="0" fontId="7" fillId="6" borderId="73" xfId="0" applyFont="1" applyFill="1" applyBorder="1" applyAlignment="1" applyProtection="1">
      <alignment horizontal="center" vertical="center" textRotation="255" shrinkToFit="1"/>
      <protection locked="0"/>
    </xf>
    <xf numFmtId="0" fontId="7" fillId="6" borderId="2" xfId="0" applyFont="1" applyFill="1" applyBorder="1" applyAlignment="1" applyProtection="1">
      <alignment horizontal="center" vertical="center" textRotation="255" shrinkToFit="1"/>
      <protection locked="0"/>
    </xf>
    <xf numFmtId="0" fontId="0" fillId="6" borderId="74" xfId="0" applyFont="1" applyFill="1" applyBorder="1" applyAlignment="1" applyProtection="1">
      <alignment horizontal="center" vertical="center"/>
      <protection locked="0"/>
    </xf>
    <xf numFmtId="0" fontId="0" fillId="6" borderId="75" xfId="0" applyFont="1" applyFill="1" applyBorder="1" applyAlignment="1" applyProtection="1">
      <alignment horizontal="center" vertical="center"/>
      <protection locked="0"/>
    </xf>
    <xf numFmtId="0" fontId="7" fillId="6" borderId="76" xfId="0" applyFont="1" applyFill="1" applyBorder="1" applyAlignment="1" applyProtection="1">
      <alignment horizontal="center" vertical="center" textRotation="255"/>
      <protection locked="0"/>
    </xf>
    <xf numFmtId="0" fontId="7" fillId="6" borderId="73" xfId="0" applyFont="1" applyFill="1" applyBorder="1" applyAlignment="1" applyProtection="1">
      <alignment horizontal="center" vertical="center" textRotation="255"/>
      <protection locked="0"/>
    </xf>
    <xf numFmtId="0" fontId="7" fillId="6" borderId="77" xfId="0" applyFont="1" applyFill="1" applyBorder="1" applyAlignment="1" applyProtection="1">
      <alignment horizontal="center" vertical="center" textRotation="255"/>
      <protection locked="0"/>
    </xf>
    <xf numFmtId="0" fontId="4" fillId="6" borderId="78" xfId="0" applyFont="1" applyFill="1" applyBorder="1" applyAlignment="1" applyProtection="1">
      <alignment horizontal="center" vertical="center" textRotation="255"/>
      <protection locked="0"/>
    </xf>
    <xf numFmtId="0" fontId="4" fillId="6" borderId="79" xfId="0" applyFont="1" applyFill="1" applyBorder="1" applyAlignment="1" applyProtection="1">
      <alignment horizontal="center" vertical="center" textRotation="255"/>
      <protection locked="0"/>
    </xf>
    <xf numFmtId="0" fontId="4" fillId="6" borderId="1" xfId="0" applyFont="1" applyFill="1" applyBorder="1" applyAlignment="1" applyProtection="1">
      <alignment horizontal="center" vertical="center" textRotation="255"/>
      <protection locked="0"/>
    </xf>
    <xf numFmtId="0" fontId="4" fillId="6" borderId="51" xfId="0" applyFont="1" applyFill="1" applyBorder="1" applyAlignment="1" applyProtection="1">
      <alignment horizontal="center" vertical="center" textRotation="255" wrapText="1"/>
      <protection locked="0"/>
    </xf>
    <xf numFmtId="0" fontId="4" fillId="6" borderId="80" xfId="0" applyFont="1" applyFill="1" applyBorder="1" applyAlignment="1" applyProtection="1">
      <alignment horizontal="center" vertical="center" textRotation="255"/>
      <protection locked="0"/>
    </xf>
    <xf numFmtId="0" fontId="4" fillId="6" borderId="24" xfId="0" applyFont="1" applyFill="1" applyBorder="1" applyAlignment="1" applyProtection="1">
      <alignment horizontal="center" vertical="center" textRotation="255"/>
      <protection locked="0"/>
    </xf>
    <xf numFmtId="0" fontId="4" fillId="6" borderId="81" xfId="0" applyFont="1" applyFill="1" applyBorder="1" applyAlignment="1" applyProtection="1">
      <alignment horizontal="center" vertical="center" textRotation="255"/>
      <protection locked="0"/>
    </xf>
    <xf numFmtId="0" fontId="4" fillId="6" borderId="53" xfId="0" applyFont="1" applyFill="1" applyBorder="1" applyAlignment="1" applyProtection="1">
      <alignment horizontal="center" vertical="center" textRotation="255"/>
      <protection locked="0"/>
    </xf>
    <xf numFmtId="0" fontId="4" fillId="6" borderId="5" xfId="0" applyFont="1" applyFill="1" applyBorder="1" applyAlignment="1" applyProtection="1">
      <alignment horizontal="center" vertical="center" textRotation="255"/>
      <protection locked="0"/>
    </xf>
    <xf numFmtId="180" fontId="22" fillId="5" borderId="82" xfId="16" applyNumberFormat="1" applyFont="1" applyFill="1" applyBorder="1" applyAlignment="1" applyProtection="1">
      <alignment horizontal="right" vertical="center" shrinkToFit="1"/>
    </xf>
    <xf numFmtId="180" fontId="22" fillId="5" borderId="83" xfId="16" applyNumberFormat="1" applyFont="1" applyFill="1" applyBorder="1" applyAlignment="1" applyProtection="1">
      <alignment horizontal="right" vertical="center" shrinkToFit="1"/>
    </xf>
    <xf numFmtId="180" fontId="22" fillId="5" borderId="28" xfId="16" applyNumberFormat="1" applyFont="1" applyFill="1" applyBorder="1" applyAlignment="1" applyProtection="1">
      <alignment horizontal="right" vertical="center" shrinkToFit="1"/>
    </xf>
    <xf numFmtId="0" fontId="17" fillId="6" borderId="84" xfId="16" applyFont="1" applyFill="1" applyBorder="1" applyAlignment="1" applyProtection="1">
      <alignment horizontal="center" vertical="center"/>
      <protection locked="0"/>
    </xf>
    <xf numFmtId="0" fontId="17" fillId="6" borderId="85" xfId="16" applyFont="1" applyFill="1" applyBorder="1" applyAlignment="1" applyProtection="1">
      <alignment horizontal="center" vertical="center"/>
      <protection locked="0"/>
    </xf>
    <xf numFmtId="0" fontId="17" fillId="6" borderId="86" xfId="16" applyFont="1" applyFill="1" applyBorder="1" applyAlignment="1" applyProtection="1">
      <alignment horizontal="center" vertical="center"/>
      <protection locked="0"/>
    </xf>
    <xf numFmtId="0" fontId="17" fillId="6" borderId="87" xfId="16" applyFont="1" applyFill="1" applyBorder="1" applyAlignment="1" applyProtection="1">
      <alignment horizontal="center" vertical="center"/>
      <protection locked="0"/>
    </xf>
    <xf numFmtId="0" fontId="17" fillId="6" borderId="88" xfId="16" applyFont="1" applyFill="1" applyBorder="1" applyAlignment="1" applyProtection="1">
      <alignment horizontal="center" vertical="center"/>
      <protection locked="0"/>
    </xf>
    <xf numFmtId="0" fontId="10" fillId="6" borderId="74" xfId="15" applyFont="1" applyFill="1" applyBorder="1" applyAlignment="1" applyProtection="1">
      <alignment horizontal="center" vertical="center"/>
      <protection locked="0"/>
    </xf>
    <xf numFmtId="0" fontId="10" fillId="6" borderId="75" xfId="15" applyFont="1" applyFill="1" applyBorder="1" applyAlignment="1" applyProtection="1">
      <alignment horizontal="center" vertical="center"/>
      <protection locked="0"/>
    </xf>
    <xf numFmtId="0" fontId="17" fillId="6" borderId="89" xfId="16" applyFont="1" applyFill="1" applyBorder="1" applyAlignment="1" applyProtection="1">
      <alignment horizontal="center" vertical="center"/>
      <protection locked="0"/>
    </xf>
    <xf numFmtId="0" fontId="0" fillId="0" borderId="85" xfId="16" applyFont="1" applyBorder="1" applyAlignment="1" applyProtection="1">
      <alignment horizontal="center" vertical="center"/>
      <protection locked="0"/>
    </xf>
    <xf numFmtId="0" fontId="17" fillId="0" borderId="90" xfId="16" applyFont="1" applyFill="1" applyBorder="1" applyAlignment="1" applyProtection="1">
      <alignment horizontal="center" vertical="center"/>
      <protection locked="0"/>
    </xf>
    <xf numFmtId="0" fontId="17" fillId="0" borderId="91" xfId="16" applyFont="1" applyFill="1" applyBorder="1" applyAlignment="1" applyProtection="1">
      <alignment horizontal="center" vertical="center"/>
      <protection locked="0"/>
    </xf>
    <xf numFmtId="0" fontId="18" fillId="6" borderId="82" xfId="16" applyFont="1" applyFill="1" applyBorder="1" applyAlignment="1" applyProtection="1">
      <alignment horizontal="center" vertical="center" wrapText="1"/>
      <protection locked="0"/>
    </xf>
    <xf numFmtId="0" fontId="18" fillId="6" borderId="28" xfId="16" applyFont="1" applyFill="1" applyBorder="1" applyAlignment="1" applyProtection="1">
      <alignment horizontal="center" vertical="center" wrapText="1"/>
      <protection locked="0"/>
    </xf>
    <xf numFmtId="0" fontId="17" fillId="6" borderId="28" xfId="16" applyFont="1" applyFill="1" applyBorder="1" applyAlignment="1" applyProtection="1">
      <alignment horizontal="center" vertical="center" wrapText="1"/>
      <protection locked="0"/>
    </xf>
    <xf numFmtId="0" fontId="5" fillId="6" borderId="48" xfId="0" applyFont="1" applyFill="1" applyBorder="1" applyAlignment="1" applyProtection="1">
      <alignment horizontal="center" vertical="center"/>
      <protection locked="0"/>
    </xf>
    <xf numFmtId="0" fontId="5" fillId="6" borderId="92" xfId="0" applyFont="1" applyFill="1" applyBorder="1" applyAlignment="1" applyProtection="1">
      <alignment horizontal="center" vertical="center"/>
      <protection locked="0"/>
    </xf>
    <xf numFmtId="38" fontId="5" fillId="6" borderId="93" xfId="2" applyFont="1" applyFill="1" applyBorder="1" applyAlignment="1" applyProtection="1">
      <alignment horizontal="center" vertical="center"/>
      <protection locked="0"/>
    </xf>
    <xf numFmtId="38" fontId="5" fillId="6" borderId="94" xfId="2" applyFont="1" applyFill="1" applyBorder="1" applyAlignment="1" applyProtection="1">
      <alignment horizontal="center" vertical="center"/>
      <protection locked="0"/>
    </xf>
    <xf numFmtId="38" fontId="4" fillId="6" borderId="95" xfId="2" applyFont="1" applyFill="1" applyBorder="1" applyAlignment="1" applyProtection="1">
      <alignment horizontal="center" vertical="center" wrapText="1"/>
      <protection locked="0"/>
    </xf>
    <xf numFmtId="38" fontId="4" fillId="6" borderId="67" xfId="2" applyFont="1" applyFill="1" applyBorder="1" applyAlignment="1" applyProtection="1">
      <alignment horizontal="center" vertical="center" wrapText="1"/>
      <protection locked="0"/>
    </xf>
    <xf numFmtId="38" fontId="5" fillId="6" borderId="95" xfId="2" applyFont="1" applyFill="1" applyBorder="1" applyAlignment="1" applyProtection="1">
      <alignment horizontal="center" vertical="center" wrapText="1"/>
      <protection locked="0"/>
    </xf>
    <xf numFmtId="38" fontId="5" fillId="6" borderId="67" xfId="2" applyFont="1" applyFill="1" applyBorder="1" applyAlignment="1" applyProtection="1">
      <alignment horizontal="center" vertical="center" wrapText="1"/>
      <protection locked="0"/>
    </xf>
    <xf numFmtId="38" fontId="4" fillId="6" borderId="8" xfId="2" applyFont="1" applyFill="1" applyBorder="1" applyAlignment="1" applyProtection="1">
      <alignment horizontal="center" vertical="center" wrapText="1"/>
      <protection locked="0"/>
    </xf>
    <xf numFmtId="38" fontId="4" fillId="6" borderId="15" xfId="2" applyFont="1" applyFill="1" applyBorder="1" applyAlignment="1" applyProtection="1">
      <alignment horizontal="center" vertical="center" wrapText="1"/>
      <protection locked="0"/>
    </xf>
    <xf numFmtId="38" fontId="4" fillId="6" borderId="19" xfId="2" applyFont="1" applyFill="1" applyBorder="1" applyAlignment="1" applyProtection="1">
      <alignment horizontal="center" vertical="center" wrapText="1"/>
      <protection locked="0"/>
    </xf>
    <xf numFmtId="0" fontId="12" fillId="6" borderId="48" xfId="0" applyFont="1" applyFill="1" applyBorder="1" applyAlignment="1" applyProtection="1">
      <alignment horizontal="center" vertical="center"/>
      <protection locked="0"/>
    </xf>
    <xf numFmtId="0" fontId="12" fillId="6" borderId="92" xfId="0" applyFont="1" applyFill="1" applyBorder="1" applyAlignment="1" applyProtection="1">
      <alignment horizontal="center" vertical="center"/>
      <protection locked="0"/>
    </xf>
    <xf numFmtId="180" fontId="10" fillId="5" borderId="48" xfId="0" applyNumberFormat="1" applyFont="1" applyFill="1" applyBorder="1" applyAlignment="1" applyProtection="1">
      <alignment horizontal="center" vertical="center"/>
    </xf>
    <xf numFmtId="180" fontId="10" fillId="5" borderId="92" xfId="0" applyNumberFormat="1" applyFont="1" applyFill="1" applyBorder="1" applyAlignment="1" applyProtection="1">
      <alignment horizontal="center" vertical="center"/>
    </xf>
    <xf numFmtId="38" fontId="5" fillId="6" borderId="8" xfId="2" applyFont="1" applyFill="1" applyBorder="1" applyAlignment="1" applyProtection="1">
      <alignment horizontal="center" vertical="center" wrapText="1"/>
      <protection locked="0"/>
    </xf>
    <xf numFmtId="38" fontId="5" fillId="5" borderId="48" xfId="2" applyFont="1" applyFill="1" applyBorder="1" applyAlignment="1" applyProtection="1">
      <alignment horizontal="center" vertical="center"/>
    </xf>
    <xf numFmtId="38" fontId="5" fillId="5" borderId="92" xfId="2" applyFont="1" applyFill="1" applyBorder="1" applyAlignment="1" applyProtection="1">
      <alignment horizontal="center" vertical="center"/>
    </xf>
    <xf numFmtId="38" fontId="5" fillId="5" borderId="48" xfId="0" applyNumberFormat="1" applyFont="1" applyFill="1" applyBorder="1" applyAlignment="1" applyProtection="1">
      <alignment horizontal="center" vertical="center"/>
    </xf>
    <xf numFmtId="38" fontId="5" fillId="5" borderId="92" xfId="0" applyNumberFormat="1" applyFont="1" applyFill="1" applyBorder="1" applyAlignment="1" applyProtection="1">
      <alignment horizontal="center" vertical="center"/>
    </xf>
  </cellXfs>
  <cellStyles count="18">
    <cellStyle name="パーセント 2" xfId="1"/>
    <cellStyle name="桁区切り" xfId="2" builtinId="6"/>
    <cellStyle name="桁区切り 2" xfId="3"/>
    <cellStyle name="桁区切り 2 2" xfId="4"/>
    <cellStyle name="桁区切り 2 3" xfId="5"/>
    <cellStyle name="桁区切り 3" xfId="6"/>
    <cellStyle name="桁区切り 4" xfId="7"/>
    <cellStyle name="桁区切り 5" xfId="8"/>
    <cellStyle name="通貨 2" xfId="9"/>
    <cellStyle name="通貨 3" xfId="10"/>
    <cellStyle name="標準" xfId="0" builtinId="0"/>
    <cellStyle name="標準 2" xfId="11"/>
    <cellStyle name="標準 2 2" xfId="12"/>
    <cellStyle name="標準 2 3" xfId="13"/>
    <cellStyle name="標準 3" xfId="14"/>
    <cellStyle name="標準 3 2" xfId="15"/>
    <cellStyle name="標準 4" xfId="16"/>
    <cellStyle name="標準 5"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142240</xdr:colOff>
      <xdr:row>1</xdr:row>
      <xdr:rowOff>15875</xdr:rowOff>
    </xdr:from>
    <xdr:to>
      <xdr:col>3</xdr:col>
      <xdr:colOff>725923</xdr:colOff>
      <xdr:row>3</xdr:row>
      <xdr:rowOff>15875</xdr:rowOff>
    </xdr:to>
    <xdr:sp macro="" textlink="$V$6">
      <xdr:nvSpPr>
        <xdr:cNvPr id="2" name="Text Box 1">
          <a:extLst>
            <a:ext uri="{FF2B5EF4-FFF2-40B4-BE49-F238E27FC236}">
              <a16:creationId xmlns:a16="http://schemas.microsoft.com/office/drawing/2014/main" id="{31AC3B99-C637-4560-A5FA-07AF9DD1A3EE}"/>
            </a:ext>
          </a:extLst>
        </xdr:cNvPr>
        <xdr:cNvSpPr txBox="1">
          <a:spLocks noChangeArrowheads="1"/>
        </xdr:cNvSpPr>
      </xdr:nvSpPr>
      <xdr:spPr bwMode="auto">
        <a:xfrm>
          <a:off x="142240" y="187325"/>
          <a:ext cx="3955533" cy="3429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fld id="{EE073340-D781-4546-8C13-78B1996E87AB}" type="TxLink">
            <a:rPr lang="ja-JP" altLang="en-US" sz="900" b="0" i="0" u="none" strike="noStrike">
              <a:solidFill>
                <a:srgbClr val="000000"/>
              </a:solidFill>
              <a:latin typeface="ＭＳ Ｐ明朝"/>
              <a:ea typeface="ＭＳ Ｐ明朝"/>
            </a:rPr>
            <a:t>総括表①　健全化判断比率の状況　（令和4年度決算）</a:t>
          </a:fld>
          <a:endParaRPr lang="ja-JP" altLang="en-US" sz="2000" b="0" i="0" strike="noStrike">
            <a:solidFill>
              <a:sysClr val="windowText" lastClr="000000"/>
            </a:solidFill>
            <a:latin typeface="ＭＳ Ｐゴシック"/>
            <a:ea typeface="ＭＳ Ｐゴシック"/>
          </a:endParaRPr>
        </a:p>
      </xdr:txBody>
    </xdr:sp>
    <xdr:clientData/>
  </xdr:twoCellAnchor>
  <xdr:twoCellAnchor>
    <xdr:from>
      <xdr:col>2</xdr:col>
      <xdr:colOff>525</xdr:colOff>
      <xdr:row>13</xdr:row>
      <xdr:rowOff>165025</xdr:rowOff>
    </xdr:from>
    <xdr:to>
      <xdr:col>3</xdr:col>
      <xdr:colOff>0</xdr:colOff>
      <xdr:row>13</xdr:row>
      <xdr:rowOff>165025</xdr:rowOff>
    </xdr:to>
    <xdr:cxnSp macro="">
      <xdr:nvCxnSpPr>
        <xdr:cNvPr id="3" name="直線コネクタ 2">
          <a:extLst>
            <a:ext uri="{FF2B5EF4-FFF2-40B4-BE49-F238E27FC236}">
              <a16:creationId xmlns:a16="http://schemas.microsoft.com/office/drawing/2014/main" id="{732CDFCE-461D-420A-8DFE-BE733E6DC920}"/>
            </a:ext>
          </a:extLst>
        </xdr:cNvPr>
        <xdr:cNvCxnSpPr/>
      </xdr:nvCxnSpPr>
      <xdr:spPr>
        <a:xfrm>
          <a:off x="2029350" y="3794050"/>
          <a:ext cx="1342500"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1582</xdr:colOff>
      <xdr:row>13</xdr:row>
      <xdr:rowOff>154812</xdr:rowOff>
    </xdr:from>
    <xdr:to>
      <xdr:col>2</xdr:col>
      <xdr:colOff>1582</xdr:colOff>
      <xdr:row>14</xdr:row>
      <xdr:rowOff>16868</xdr:rowOff>
    </xdr:to>
    <xdr:cxnSp macro="">
      <xdr:nvCxnSpPr>
        <xdr:cNvPr id="4" name="直線コネクタ 3">
          <a:extLst>
            <a:ext uri="{FF2B5EF4-FFF2-40B4-BE49-F238E27FC236}">
              <a16:creationId xmlns:a16="http://schemas.microsoft.com/office/drawing/2014/main" id="{A1AA98B0-1156-4755-952E-09CA2FF838FE}"/>
            </a:ext>
          </a:extLst>
        </xdr:cNvPr>
        <xdr:cNvCxnSpPr/>
      </xdr:nvCxnSpPr>
      <xdr:spPr>
        <a:xfrm>
          <a:off x="2030407" y="3783837"/>
          <a:ext cx="0" cy="366881"/>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57150</xdr:rowOff>
    </xdr:from>
    <xdr:to>
      <xdr:col>4</xdr:col>
      <xdr:colOff>368570</xdr:colOff>
      <xdr:row>2</xdr:row>
      <xdr:rowOff>57477</xdr:rowOff>
    </xdr:to>
    <xdr:sp macro="" textlink="">
      <xdr:nvSpPr>
        <xdr:cNvPr id="4" name="Text Box 1">
          <a:extLst>
            <a:ext uri="{FF2B5EF4-FFF2-40B4-BE49-F238E27FC236}">
              <a16:creationId xmlns:a16="http://schemas.microsoft.com/office/drawing/2014/main" id="{1C6641CE-528D-4FA2-8C33-3C48FCD0C8E3}"/>
            </a:ext>
          </a:extLst>
        </xdr:cNvPr>
        <xdr:cNvSpPr txBox="1">
          <a:spLocks noChangeArrowheads="1"/>
        </xdr:cNvSpPr>
      </xdr:nvSpPr>
      <xdr:spPr bwMode="auto">
        <a:xfrm>
          <a:off x="114300" y="57150"/>
          <a:ext cx="3768995" cy="32417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b="0" i="0" strike="noStrike"/>
            <a:t>総括表②　連結実質赤字比率等の状況　（</a:t>
          </a:r>
          <a:r>
            <a:rPr lang="ja-JP" altLang="en-US" b="0" i="0" strike="noStrike">
              <a:latin typeface="+mn-ea"/>
              <a:ea typeface="+mn-ea"/>
            </a:rPr>
            <a:t>令和</a:t>
          </a:r>
          <a:r>
            <a:rPr lang="en-US" altLang="ja-JP" b="0" i="0" strike="noStrike">
              <a:latin typeface="+mn-ea"/>
              <a:ea typeface="+mn-ea"/>
            </a:rPr>
            <a:t>4</a:t>
          </a:r>
          <a:r>
            <a:rPr lang="ja-JP" altLang="en-US" b="0" i="0" strike="noStrike">
              <a:latin typeface="+mn-ea"/>
              <a:ea typeface="+mn-ea"/>
            </a:rPr>
            <a:t>年度</a:t>
          </a:r>
          <a:r>
            <a:rPr lang="ja-JP" altLang="en-US" b="0" i="0" strike="noStrike"/>
            <a:t>決算）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6</xdr:col>
      <xdr:colOff>84663</xdr:colOff>
      <xdr:row>1</xdr:row>
      <xdr:rowOff>221611</xdr:rowOff>
    </xdr:to>
    <xdr:sp macro="" textlink="">
      <xdr:nvSpPr>
        <xdr:cNvPr id="5" name="Text Box 1">
          <a:extLst>
            <a:ext uri="{FF2B5EF4-FFF2-40B4-BE49-F238E27FC236}">
              <a16:creationId xmlns:a16="http://schemas.microsoft.com/office/drawing/2014/main" id="{4EACF8BA-891C-441F-B587-95C70D3773DB}"/>
            </a:ext>
          </a:extLst>
        </xdr:cNvPr>
        <xdr:cNvSpPr txBox="1">
          <a:spLocks noChangeArrowheads="1"/>
        </xdr:cNvSpPr>
      </xdr:nvSpPr>
      <xdr:spPr bwMode="auto">
        <a:xfrm>
          <a:off x="27214" y="0"/>
          <a:ext cx="4847163" cy="52096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strike="noStrike">
              <a:latin typeface="ＭＳ Ｐゴシック"/>
              <a:ea typeface="ＭＳ Ｐゴシック"/>
            </a:rPr>
            <a:t>総</a:t>
          </a:r>
          <a:r>
            <a:rPr lang="en-US" altLang="en-US" sz="1400" b="0" i="0" strike="noStrike">
              <a:latin typeface="ＭＳ Ｐゴシック"/>
              <a:ea typeface="ＭＳ Ｐゴシック"/>
            </a:rPr>
            <a:t>括表③　実質公債費比率の状況（令和</a:t>
          </a:r>
          <a:r>
            <a:rPr lang="en-US" altLang="ja-JP" sz="1400" b="0" i="0" strike="noStrike">
              <a:latin typeface="ＭＳ Ｐゴシック"/>
              <a:ea typeface="ＭＳ Ｐゴシック"/>
            </a:rPr>
            <a:t>4</a:t>
          </a:r>
          <a:r>
            <a:rPr lang="en-US" altLang="en-US" sz="1400" b="0" i="0" strike="noStrike">
              <a:latin typeface="ＭＳ Ｐゴシック"/>
              <a:ea typeface="ＭＳ Ｐゴシック"/>
            </a:rPr>
            <a:t>年度決算）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142712</xdr:colOff>
      <xdr:row>13</xdr:row>
      <xdr:rowOff>95250</xdr:rowOff>
    </xdr:from>
    <xdr:to>
      <xdr:col>3</xdr:col>
      <xdr:colOff>537440</xdr:colOff>
      <xdr:row>14</xdr:row>
      <xdr:rowOff>97164</xdr:rowOff>
    </xdr:to>
    <xdr:sp macro="" textlink="">
      <xdr:nvSpPr>
        <xdr:cNvPr id="2" name="テキスト ボックス 1">
          <a:extLst>
            <a:ext uri="{FF2B5EF4-FFF2-40B4-BE49-F238E27FC236}">
              <a16:creationId xmlns:a16="http://schemas.microsoft.com/office/drawing/2014/main" id="{8485AEF9-0EB6-4648-A2F4-26597808023D}"/>
            </a:ext>
          </a:extLst>
        </xdr:cNvPr>
        <xdr:cNvSpPr txBox="1"/>
      </xdr:nvSpPr>
      <xdr:spPr>
        <a:xfrm>
          <a:off x="2438237" y="4695825"/>
          <a:ext cx="394728" cy="316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1600"/>
            <a:t>―</a:t>
          </a:r>
          <a:endParaRPr kumimoji="1" lang="ja-JP" altLang="en-US" sz="1600"/>
        </a:p>
      </xdr:txBody>
    </xdr:sp>
    <xdr:clientData/>
  </xdr:twoCellAnchor>
  <xdr:twoCellAnchor>
    <xdr:from>
      <xdr:col>3</xdr:col>
      <xdr:colOff>132111</xdr:colOff>
      <xdr:row>16</xdr:row>
      <xdr:rowOff>107855</xdr:rowOff>
    </xdr:from>
    <xdr:to>
      <xdr:col>3</xdr:col>
      <xdr:colOff>545247</xdr:colOff>
      <xdr:row>17</xdr:row>
      <xdr:rowOff>97109</xdr:rowOff>
    </xdr:to>
    <xdr:sp macro="" textlink="">
      <xdr:nvSpPr>
        <xdr:cNvPr id="4" name="テキスト ボックス 3">
          <a:extLst>
            <a:ext uri="{FF2B5EF4-FFF2-40B4-BE49-F238E27FC236}">
              <a16:creationId xmlns:a16="http://schemas.microsoft.com/office/drawing/2014/main" id="{8874FBC1-B847-4D61-816B-7117A34981A4}"/>
            </a:ext>
          </a:extLst>
        </xdr:cNvPr>
        <xdr:cNvSpPr txBox="1"/>
      </xdr:nvSpPr>
      <xdr:spPr>
        <a:xfrm>
          <a:off x="2427636" y="5651405"/>
          <a:ext cx="413136" cy="303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1600"/>
            <a:t>―</a:t>
          </a:r>
          <a:endParaRPr kumimoji="1" lang="ja-JP" altLang="en-US" sz="1600"/>
        </a:p>
      </xdr:txBody>
    </xdr:sp>
    <xdr:clientData/>
  </xdr:twoCellAnchor>
  <xdr:twoCellAnchor>
    <xdr:from>
      <xdr:col>6</xdr:col>
      <xdr:colOff>132724</xdr:colOff>
      <xdr:row>14</xdr:row>
      <xdr:rowOff>184468</xdr:rowOff>
    </xdr:from>
    <xdr:to>
      <xdr:col>6</xdr:col>
      <xdr:colOff>545210</xdr:colOff>
      <xdr:row>15</xdr:row>
      <xdr:rowOff>188467</xdr:rowOff>
    </xdr:to>
    <xdr:sp macro="" textlink="">
      <xdr:nvSpPr>
        <xdr:cNvPr id="5" name="テキスト ボックス 4">
          <a:extLst>
            <a:ext uri="{FF2B5EF4-FFF2-40B4-BE49-F238E27FC236}">
              <a16:creationId xmlns:a16="http://schemas.microsoft.com/office/drawing/2014/main" id="{4929F579-69D2-4BE4-87CA-5499C778BF27}"/>
            </a:ext>
          </a:extLst>
        </xdr:cNvPr>
        <xdr:cNvSpPr txBox="1"/>
      </xdr:nvSpPr>
      <xdr:spPr>
        <a:xfrm>
          <a:off x="5314324" y="5099368"/>
          <a:ext cx="412486" cy="318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600"/>
            <a:t>＝</a:t>
          </a:r>
        </a:p>
      </xdr:txBody>
    </xdr:sp>
    <xdr:clientData/>
  </xdr:twoCellAnchor>
  <xdr:twoCellAnchor>
    <xdr:from>
      <xdr:col>10</xdr:col>
      <xdr:colOff>141246</xdr:colOff>
      <xdr:row>14</xdr:row>
      <xdr:rowOff>187774</xdr:rowOff>
    </xdr:from>
    <xdr:to>
      <xdr:col>10</xdr:col>
      <xdr:colOff>537363</xdr:colOff>
      <xdr:row>15</xdr:row>
      <xdr:rowOff>205696</xdr:rowOff>
    </xdr:to>
    <xdr:sp macro="" textlink="">
      <xdr:nvSpPr>
        <xdr:cNvPr id="6" name="テキスト ボックス 5">
          <a:extLst>
            <a:ext uri="{FF2B5EF4-FFF2-40B4-BE49-F238E27FC236}">
              <a16:creationId xmlns:a16="http://schemas.microsoft.com/office/drawing/2014/main" id="{915AF223-2170-403E-8D61-9E0D067D3EA9}"/>
            </a:ext>
          </a:extLst>
        </xdr:cNvPr>
        <xdr:cNvSpPr txBox="1"/>
      </xdr:nvSpPr>
      <xdr:spPr>
        <a:xfrm>
          <a:off x="9170946" y="5102674"/>
          <a:ext cx="396117" cy="332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600"/>
            <a:t>＝</a:t>
          </a:r>
        </a:p>
      </xdr:txBody>
    </xdr:sp>
    <xdr:clientData/>
  </xdr:twoCellAnchor>
  <xdr:twoCellAnchor>
    <xdr:from>
      <xdr:col>0</xdr:col>
      <xdr:colOff>182245</xdr:colOff>
      <xdr:row>15</xdr:row>
      <xdr:rowOff>95250</xdr:rowOff>
    </xdr:from>
    <xdr:to>
      <xdr:col>6</xdr:col>
      <xdr:colOff>38782</xdr:colOff>
      <xdr:row>15</xdr:row>
      <xdr:rowOff>95250</xdr:rowOff>
    </xdr:to>
    <xdr:cxnSp macro="">
      <xdr:nvCxnSpPr>
        <xdr:cNvPr id="7" name="直線コネクタ 6">
          <a:extLst>
            <a:ext uri="{FF2B5EF4-FFF2-40B4-BE49-F238E27FC236}">
              <a16:creationId xmlns:a16="http://schemas.microsoft.com/office/drawing/2014/main" id="{D15C6271-3B7C-4CD0-9F52-071E1CE32DD4}"/>
            </a:ext>
          </a:extLst>
        </xdr:cNvPr>
        <xdr:cNvCxnSpPr/>
      </xdr:nvCxnSpPr>
      <xdr:spPr>
        <a:xfrm>
          <a:off x="182245" y="5324475"/>
          <a:ext cx="503813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599440</xdr:colOff>
      <xdr:row>15</xdr:row>
      <xdr:rowOff>95250</xdr:rowOff>
    </xdr:from>
    <xdr:to>
      <xdr:col>9</xdr:col>
      <xdr:colOff>24999</xdr:colOff>
      <xdr:row>15</xdr:row>
      <xdr:rowOff>96203</xdr:rowOff>
    </xdr:to>
    <xdr:cxnSp macro="">
      <xdr:nvCxnSpPr>
        <xdr:cNvPr id="8" name="直線コネクタ 7">
          <a:extLst>
            <a:ext uri="{FF2B5EF4-FFF2-40B4-BE49-F238E27FC236}">
              <a16:creationId xmlns:a16="http://schemas.microsoft.com/office/drawing/2014/main" id="{E910899A-AD3C-4851-9E25-B25B1DD3F9B7}"/>
            </a:ext>
          </a:extLst>
        </xdr:cNvPr>
        <xdr:cNvCxnSpPr/>
      </xdr:nvCxnSpPr>
      <xdr:spPr>
        <a:xfrm>
          <a:off x="5781040" y="5324475"/>
          <a:ext cx="2311634" cy="95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0</xdr:rowOff>
    </xdr:from>
    <xdr:to>
      <xdr:col>4</xdr:col>
      <xdr:colOff>581570</xdr:colOff>
      <xdr:row>1</xdr:row>
      <xdr:rowOff>31872</xdr:rowOff>
    </xdr:to>
    <xdr:sp macro="" textlink="">
      <xdr:nvSpPr>
        <xdr:cNvPr id="9" name="Text Box 1">
          <a:extLst>
            <a:ext uri="{FF2B5EF4-FFF2-40B4-BE49-F238E27FC236}">
              <a16:creationId xmlns:a16="http://schemas.microsoft.com/office/drawing/2014/main" id="{2596F24C-0E05-4477-82F1-72C0F08EF92B}"/>
            </a:ext>
          </a:extLst>
        </xdr:cNvPr>
        <xdr:cNvSpPr txBox="1">
          <a:spLocks noChangeArrowheads="1"/>
        </xdr:cNvSpPr>
      </xdr:nvSpPr>
      <xdr:spPr bwMode="auto">
        <a:xfrm>
          <a:off x="0" y="0"/>
          <a:ext cx="3839120" cy="34619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b="0" i="0" strike="noStrike"/>
            <a:t>総括表④　将来負担比率の状況 （</a:t>
          </a:r>
          <a:r>
            <a:rPr lang="ja-JP" altLang="en-US" b="0" i="0" strike="noStrike">
              <a:latin typeface="+mn-ea"/>
              <a:ea typeface="+mn-ea"/>
            </a:rPr>
            <a:t>令和</a:t>
          </a:r>
          <a:r>
            <a:rPr lang="en-US" altLang="ja-JP" b="0" i="0" strike="noStrike">
              <a:latin typeface="+mn-ea"/>
              <a:ea typeface="+mn-ea"/>
            </a:rPr>
            <a:t>4</a:t>
          </a:r>
          <a:r>
            <a:rPr lang="ja-JP" altLang="en-US" b="0" i="0" strike="noStrike">
              <a:latin typeface="+mn-ea"/>
              <a:ea typeface="+mn-ea"/>
            </a:rPr>
            <a:t>年度</a:t>
          </a:r>
          <a:r>
            <a:rPr lang="ja-JP" altLang="en-US" b="0" i="0" strike="noStrike"/>
            <a:t>決算）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2"/>
  <sheetViews>
    <sheetView tabSelected="1" workbookViewId="0">
      <selection activeCell="E19" sqref="E19"/>
    </sheetView>
  </sheetViews>
  <sheetFormatPr defaultRowHeight="13.5" customHeight="1" x14ac:dyDescent="0.15"/>
  <cols>
    <col min="1" max="1" width="9" style="10"/>
    <col min="2" max="8" width="17.625" style="10" customWidth="1"/>
    <col min="9" max="9" width="3.75" style="10" customWidth="1"/>
    <col min="10" max="10" width="17.5" style="10" hidden="1" customWidth="1"/>
    <col min="11" max="21" width="9" style="10"/>
    <col min="22" max="22" width="40.875" style="10" hidden="1" customWidth="1"/>
    <col min="23" max="16384" width="9" style="10"/>
  </cols>
  <sheetData>
    <row r="2" spans="2:22" ht="13.5" customHeight="1" x14ac:dyDescent="0.15">
      <c r="J2" s="10" t="s">
        <v>80</v>
      </c>
      <c r="V2" s="150">
        <v>2</v>
      </c>
    </row>
    <row r="3" spans="2:22" ht="13.5" customHeight="1" x14ac:dyDescent="0.15">
      <c r="E3" s="148"/>
      <c r="F3" s="148"/>
      <c r="J3" s="80" t="s">
        <v>75</v>
      </c>
      <c r="V3" s="150">
        <v>3</v>
      </c>
    </row>
    <row r="4" spans="2:22" ht="13.5" customHeight="1" x14ac:dyDescent="0.15">
      <c r="J4" s="80" t="s">
        <v>76</v>
      </c>
      <c r="V4" s="150">
        <v>4</v>
      </c>
    </row>
    <row r="5" spans="2:22" ht="13.5" customHeight="1" x14ac:dyDescent="0.15">
      <c r="J5" s="80" t="s">
        <v>77</v>
      </c>
    </row>
    <row r="6" spans="2:22" ht="13.5" customHeight="1" x14ac:dyDescent="0.15">
      <c r="J6" s="80" t="s">
        <v>78</v>
      </c>
      <c r="V6" s="10" t="s">
        <v>128</v>
      </c>
    </row>
    <row r="7" spans="2:22" ht="13.5" customHeight="1" x14ac:dyDescent="0.15">
      <c r="J7" s="80" t="s">
        <v>79</v>
      </c>
    </row>
    <row r="8" spans="2:22" ht="13.5" customHeight="1" x14ac:dyDescent="0.15">
      <c r="H8" s="66" t="s">
        <v>8</v>
      </c>
    </row>
    <row r="9" spans="2:22" ht="60" customHeight="1" thickBot="1" x14ac:dyDescent="0.2">
      <c r="B9" s="67" t="s">
        <v>7</v>
      </c>
      <c r="C9" s="68" t="s">
        <v>1</v>
      </c>
      <c r="D9" s="69" t="s">
        <v>2</v>
      </c>
      <c r="E9" s="70" t="s">
        <v>4</v>
      </c>
      <c r="F9" s="68" t="s">
        <v>5</v>
      </c>
      <c r="G9" s="71" t="s">
        <v>26</v>
      </c>
      <c r="H9" s="72" t="s">
        <v>6</v>
      </c>
    </row>
    <row r="10" spans="2:22" ht="60" customHeight="1" thickTop="1" x14ac:dyDescent="0.15">
      <c r="B10" s="147" t="s">
        <v>89</v>
      </c>
      <c r="C10" s="46" t="s">
        <v>60</v>
      </c>
      <c r="D10" s="47" t="s">
        <v>61</v>
      </c>
      <c r="E10" s="1" t="s">
        <v>121</v>
      </c>
      <c r="F10" s="2" t="s">
        <v>121</v>
      </c>
      <c r="G10" s="49">
        <v>7</v>
      </c>
      <c r="H10" s="9">
        <v>13.7</v>
      </c>
    </row>
    <row r="11" spans="2:22" ht="30.75" customHeight="1" x14ac:dyDescent="0.15">
      <c r="B11" s="150" t="s">
        <v>74</v>
      </c>
      <c r="C11" s="85" t="s">
        <v>79</v>
      </c>
    </row>
    <row r="12" spans="2:22" ht="13.5" customHeight="1" x14ac:dyDescent="0.15">
      <c r="C12" s="151" t="s">
        <v>95</v>
      </c>
    </row>
    <row r="13" spans="2:22" ht="13.5" customHeight="1" x14ac:dyDescent="0.15">
      <c r="H13" s="66" t="s">
        <v>8</v>
      </c>
    </row>
    <row r="14" spans="2:22" ht="39.950000000000003" customHeight="1" thickBot="1" x14ac:dyDescent="0.2">
      <c r="B14" s="73" t="s">
        <v>50</v>
      </c>
      <c r="C14" s="74" t="s">
        <v>51</v>
      </c>
      <c r="D14" s="75" t="s">
        <v>48</v>
      </c>
      <c r="E14" s="3">
        <v>15</v>
      </c>
      <c r="F14" s="4">
        <v>20</v>
      </c>
      <c r="G14" s="5">
        <v>25</v>
      </c>
      <c r="H14" s="5">
        <v>350</v>
      </c>
    </row>
    <row r="15" spans="2:22" ht="39.950000000000003" customHeight="1" thickTop="1" x14ac:dyDescent="0.15">
      <c r="B15" s="11">
        <v>4746785</v>
      </c>
      <c r="C15" s="55">
        <v>92134</v>
      </c>
      <c r="D15" s="76" t="s">
        <v>49</v>
      </c>
      <c r="E15" s="6">
        <v>20</v>
      </c>
      <c r="F15" s="7">
        <v>30</v>
      </c>
      <c r="G15" s="8">
        <v>35</v>
      </c>
      <c r="H15" s="77"/>
    </row>
    <row r="16" spans="2:22" ht="13.5" customHeight="1" x14ac:dyDescent="0.15">
      <c r="B16" s="78" t="s">
        <v>122</v>
      </c>
    </row>
    <row r="22" spans="8:8" ht="13.5" customHeight="1" x14ac:dyDescent="0.15">
      <c r="H22" s="79"/>
    </row>
  </sheetData>
  <phoneticPr fontId="2"/>
  <dataValidations count="1">
    <dataValidation type="list" allowBlank="1" showInputMessage="1" showErrorMessage="1" sqref="C11">
      <formula1>$J$3:$J$7</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5"/>
  <sheetViews>
    <sheetView workbookViewId="0">
      <selection activeCell="E52" sqref="E52"/>
    </sheetView>
  </sheetViews>
  <sheetFormatPr defaultRowHeight="13.5" x14ac:dyDescent="0.15"/>
  <cols>
    <col min="1" max="1" width="3.25" style="12" customWidth="1"/>
    <col min="2" max="3" width="3.625" style="12" customWidth="1"/>
    <col min="4" max="4" width="35.625" style="12" customWidth="1"/>
    <col min="5" max="5" width="16.625" style="12" customWidth="1"/>
    <col min="6" max="6" width="7.75" style="12" customWidth="1"/>
    <col min="7" max="8" width="3.625" style="12" customWidth="1"/>
    <col min="9" max="9" width="35.625" style="12" customWidth="1"/>
    <col min="10" max="10" width="16.625" style="12" customWidth="1"/>
    <col min="11" max="11" width="7.75" style="12" customWidth="1"/>
    <col min="12" max="12" width="9" style="12"/>
    <col min="13" max="13" width="56.25" style="12" hidden="1" customWidth="1"/>
    <col min="14" max="16384" width="9" style="12"/>
  </cols>
  <sheetData>
    <row r="1" spans="2:13" ht="19.5" customHeight="1" thickBot="1" x14ac:dyDescent="0.2">
      <c r="E1" s="81"/>
      <c r="I1" s="165" t="s">
        <v>62</v>
      </c>
      <c r="J1" s="169" t="s">
        <v>123</v>
      </c>
      <c r="K1" s="170"/>
      <c r="M1" s="12" t="e">
        <f>"総括表②　連結実質赤字比率等の状況　（令和"&amp;#REF!&amp;"年度決算）"</f>
        <v>#REF!</v>
      </c>
    </row>
    <row r="2" spans="2:13" ht="6" customHeight="1" x14ac:dyDescent="0.15"/>
    <row r="3" spans="2:13" x14ac:dyDescent="0.15">
      <c r="J3" s="82" t="s">
        <v>0</v>
      </c>
    </row>
    <row r="4" spans="2:13" x14ac:dyDescent="0.15">
      <c r="B4" s="83" t="s">
        <v>41</v>
      </c>
      <c r="C4" s="84"/>
      <c r="D4" s="84"/>
      <c r="E4" s="85" t="s">
        <v>46</v>
      </c>
      <c r="F4" s="86" t="s">
        <v>56</v>
      </c>
      <c r="G4" s="83" t="s">
        <v>41</v>
      </c>
      <c r="H4" s="84"/>
      <c r="I4" s="84"/>
      <c r="J4" s="85" t="s">
        <v>47</v>
      </c>
      <c r="K4" s="86" t="s">
        <v>57</v>
      </c>
    </row>
    <row r="5" spans="2:13" x14ac:dyDescent="0.15">
      <c r="B5" s="87"/>
      <c r="C5" s="88"/>
      <c r="D5" s="89" t="s">
        <v>3</v>
      </c>
      <c r="E5" s="28">
        <v>507577</v>
      </c>
      <c r="F5" s="90">
        <v>10.7</v>
      </c>
      <c r="G5" s="91"/>
      <c r="H5" s="171" t="s">
        <v>64</v>
      </c>
      <c r="I5" s="13" t="s">
        <v>129</v>
      </c>
      <c r="J5" s="14">
        <v>104684</v>
      </c>
      <c r="K5" s="92">
        <v>2.2000000000000002</v>
      </c>
    </row>
    <row r="6" spans="2:13" x14ac:dyDescent="0.15">
      <c r="B6" s="93"/>
      <c r="C6" s="174" t="s">
        <v>38</v>
      </c>
      <c r="D6" s="26"/>
      <c r="E6" s="29" t="s">
        <v>122</v>
      </c>
      <c r="F6" s="90" t="s">
        <v>122</v>
      </c>
      <c r="G6" s="94"/>
      <c r="H6" s="172"/>
      <c r="I6" s="15" t="s">
        <v>118</v>
      </c>
      <c r="J6" s="16">
        <v>825694</v>
      </c>
      <c r="K6" s="92">
        <v>17.399999999999999</v>
      </c>
    </row>
    <row r="7" spans="2:13" x14ac:dyDescent="0.15">
      <c r="B7" s="93"/>
      <c r="C7" s="175"/>
      <c r="D7" s="26"/>
      <c r="E7" s="29" t="s">
        <v>122</v>
      </c>
      <c r="F7" s="90" t="s">
        <v>122</v>
      </c>
      <c r="G7" s="94"/>
      <c r="H7" s="172"/>
      <c r="I7" s="15"/>
      <c r="J7" s="16"/>
      <c r="K7" s="92" t="str">
        <f t="shared" ref="K7:K42" si="0">IF(OR(J7=0,J7="")=TRUE,"",ROUND(J7/$J$44*100,1))</f>
        <v/>
      </c>
    </row>
    <row r="8" spans="2:13" x14ac:dyDescent="0.15">
      <c r="B8" s="93" t="s">
        <v>27</v>
      </c>
      <c r="C8" s="175"/>
      <c r="D8" s="26"/>
      <c r="E8" s="29" t="s">
        <v>122</v>
      </c>
      <c r="F8" s="90" t="s">
        <v>122</v>
      </c>
      <c r="G8" s="94"/>
      <c r="H8" s="172"/>
      <c r="I8" s="15"/>
      <c r="J8" s="16"/>
      <c r="K8" s="92" t="str">
        <f t="shared" si="0"/>
        <v/>
      </c>
    </row>
    <row r="9" spans="2:13" x14ac:dyDescent="0.15">
      <c r="B9" s="93"/>
      <c r="C9" s="175"/>
      <c r="D9" s="26"/>
      <c r="E9" s="29" t="s">
        <v>122</v>
      </c>
      <c r="F9" s="90" t="s">
        <v>122</v>
      </c>
      <c r="G9" s="94" t="s">
        <v>32</v>
      </c>
      <c r="H9" s="172"/>
      <c r="I9" s="15"/>
      <c r="J9" s="16"/>
      <c r="K9" s="92" t="str">
        <f t="shared" si="0"/>
        <v/>
      </c>
    </row>
    <row r="10" spans="2:13" x14ac:dyDescent="0.15">
      <c r="B10" s="93" t="s">
        <v>28</v>
      </c>
      <c r="C10" s="175"/>
      <c r="D10" s="26"/>
      <c r="E10" s="29" t="s">
        <v>122</v>
      </c>
      <c r="F10" s="90" t="s">
        <v>122</v>
      </c>
      <c r="G10" s="94"/>
      <c r="H10" s="172"/>
      <c r="I10" s="15"/>
      <c r="J10" s="16"/>
      <c r="K10" s="92" t="str">
        <f t="shared" si="0"/>
        <v/>
      </c>
    </row>
    <row r="11" spans="2:13" x14ac:dyDescent="0.15">
      <c r="B11" s="93"/>
      <c r="C11" s="175"/>
      <c r="D11" s="26"/>
      <c r="E11" s="29" t="s">
        <v>122</v>
      </c>
      <c r="F11" s="90" t="s">
        <v>122</v>
      </c>
      <c r="G11" s="94" t="s">
        <v>33</v>
      </c>
      <c r="H11" s="172"/>
      <c r="I11" s="15"/>
      <c r="J11" s="16"/>
      <c r="K11" s="92" t="str">
        <f t="shared" si="0"/>
        <v/>
      </c>
    </row>
    <row r="12" spans="2:13" x14ac:dyDescent="0.15">
      <c r="B12" s="93" t="s">
        <v>29</v>
      </c>
      <c r="C12" s="175"/>
      <c r="D12" s="26"/>
      <c r="E12" s="29" t="s">
        <v>122</v>
      </c>
      <c r="F12" s="90" t="s">
        <v>122</v>
      </c>
      <c r="G12" s="94"/>
      <c r="H12" s="172"/>
      <c r="I12" s="15"/>
      <c r="J12" s="16"/>
      <c r="K12" s="92" t="str">
        <f t="shared" si="0"/>
        <v/>
      </c>
    </row>
    <row r="13" spans="2:13" x14ac:dyDescent="0.15">
      <c r="B13" s="93"/>
      <c r="C13" s="175"/>
      <c r="D13" s="26"/>
      <c r="E13" s="29" t="s">
        <v>122</v>
      </c>
      <c r="F13" s="90" t="s">
        <v>122</v>
      </c>
      <c r="G13" s="94" t="s">
        <v>34</v>
      </c>
      <c r="H13" s="172"/>
      <c r="I13" s="15"/>
      <c r="J13" s="16"/>
      <c r="K13" s="92" t="str">
        <f t="shared" si="0"/>
        <v/>
      </c>
    </row>
    <row r="14" spans="2:13" x14ac:dyDescent="0.15">
      <c r="B14" s="93" t="s">
        <v>30</v>
      </c>
      <c r="C14" s="175"/>
      <c r="D14" s="26"/>
      <c r="E14" s="29" t="s">
        <v>122</v>
      </c>
      <c r="F14" s="90" t="s">
        <v>122</v>
      </c>
      <c r="G14" s="94"/>
      <c r="H14" s="172"/>
      <c r="I14" s="15"/>
      <c r="J14" s="16"/>
      <c r="K14" s="92" t="str">
        <f t="shared" si="0"/>
        <v/>
      </c>
    </row>
    <row r="15" spans="2:13" x14ac:dyDescent="0.15">
      <c r="B15" s="93"/>
      <c r="C15" s="175"/>
      <c r="D15" s="26"/>
      <c r="E15" s="29" t="s">
        <v>122</v>
      </c>
      <c r="F15" s="90" t="s">
        <v>122</v>
      </c>
      <c r="G15" s="94" t="s">
        <v>35</v>
      </c>
      <c r="H15" s="172"/>
      <c r="I15" s="15"/>
      <c r="J15" s="16"/>
      <c r="K15" s="92" t="str">
        <f t="shared" si="0"/>
        <v/>
      </c>
    </row>
    <row r="16" spans="2:13" x14ac:dyDescent="0.15">
      <c r="B16" s="93" t="s">
        <v>31</v>
      </c>
      <c r="C16" s="175"/>
      <c r="D16" s="26"/>
      <c r="E16" s="29" t="s">
        <v>122</v>
      </c>
      <c r="F16" s="90" t="s">
        <v>122</v>
      </c>
      <c r="G16" s="94"/>
      <c r="H16" s="172"/>
      <c r="I16" s="15"/>
      <c r="J16" s="16"/>
      <c r="K16" s="92" t="str">
        <f t="shared" si="0"/>
        <v/>
      </c>
    </row>
    <row r="17" spans="2:11" x14ac:dyDescent="0.15">
      <c r="B17" s="93"/>
      <c r="C17" s="175"/>
      <c r="D17" s="26"/>
      <c r="E17" s="29" t="s">
        <v>122</v>
      </c>
      <c r="F17" s="90" t="s">
        <v>122</v>
      </c>
      <c r="G17" s="94" t="s">
        <v>36</v>
      </c>
      <c r="H17" s="172"/>
      <c r="I17" s="15"/>
      <c r="J17" s="16"/>
      <c r="K17" s="92" t="str">
        <f t="shared" si="0"/>
        <v/>
      </c>
    </row>
    <row r="18" spans="2:11" x14ac:dyDescent="0.15">
      <c r="B18" s="93"/>
      <c r="C18" s="175"/>
      <c r="D18" s="26"/>
      <c r="E18" s="29" t="s">
        <v>122</v>
      </c>
      <c r="F18" s="90" t="s">
        <v>122</v>
      </c>
      <c r="G18" s="94"/>
      <c r="H18" s="172"/>
      <c r="I18" s="15"/>
      <c r="J18" s="18"/>
      <c r="K18" s="92" t="str">
        <f t="shared" si="0"/>
        <v/>
      </c>
    </row>
    <row r="19" spans="2:11" x14ac:dyDescent="0.15">
      <c r="B19" s="93"/>
      <c r="C19" s="175"/>
      <c r="D19" s="26"/>
      <c r="E19" s="29" t="s">
        <v>122</v>
      </c>
      <c r="F19" s="90" t="s">
        <v>122</v>
      </c>
      <c r="G19" s="94"/>
      <c r="H19" s="173"/>
      <c r="I19" s="15"/>
      <c r="J19" s="16"/>
      <c r="K19" s="92" t="str">
        <f t="shared" si="0"/>
        <v/>
      </c>
    </row>
    <row r="20" spans="2:11" x14ac:dyDescent="0.15">
      <c r="B20" s="95"/>
      <c r="C20" s="176"/>
      <c r="D20" s="27"/>
      <c r="E20" s="30" t="s">
        <v>122</v>
      </c>
      <c r="F20" s="90" t="s">
        <v>122</v>
      </c>
      <c r="G20" s="94"/>
      <c r="H20" s="166" t="s">
        <v>63</v>
      </c>
      <c r="I20" s="15"/>
      <c r="J20" s="16"/>
      <c r="K20" s="92" t="str">
        <f t="shared" si="0"/>
        <v/>
      </c>
    </row>
    <row r="21" spans="2:11" x14ac:dyDescent="0.15">
      <c r="B21" s="96" t="s">
        <v>44</v>
      </c>
      <c r="C21" s="84"/>
      <c r="D21" s="84"/>
      <c r="E21" s="31">
        <v>507577</v>
      </c>
      <c r="F21" s="92">
        <v>10.7</v>
      </c>
      <c r="G21" s="94"/>
      <c r="H21" s="167"/>
      <c r="I21" s="15"/>
      <c r="J21" s="16"/>
      <c r="K21" s="92" t="str">
        <f t="shared" si="0"/>
        <v/>
      </c>
    </row>
    <row r="22" spans="2:11" x14ac:dyDescent="0.15">
      <c r="B22" s="96" t="s">
        <v>9</v>
      </c>
      <c r="C22" s="84"/>
      <c r="D22" s="84"/>
      <c r="E22" s="32">
        <v>4746785</v>
      </c>
      <c r="F22" s="90">
        <v>100</v>
      </c>
      <c r="G22" s="94"/>
      <c r="H22" s="167"/>
      <c r="I22" s="15"/>
      <c r="J22" s="16"/>
      <c r="K22" s="92" t="str">
        <f t="shared" si="0"/>
        <v/>
      </c>
    </row>
    <row r="23" spans="2:11" x14ac:dyDescent="0.15">
      <c r="B23" s="97" t="s">
        <v>45</v>
      </c>
      <c r="C23" s="98"/>
      <c r="D23" s="98"/>
      <c r="E23" s="33">
        <v>-10.69</v>
      </c>
      <c r="F23" s="48" t="s">
        <v>124</v>
      </c>
      <c r="G23" s="99"/>
      <c r="H23" s="168"/>
      <c r="I23" s="17"/>
      <c r="J23" s="19"/>
      <c r="K23" s="92" t="str">
        <f t="shared" si="0"/>
        <v/>
      </c>
    </row>
    <row r="24" spans="2:11" x14ac:dyDescent="0.15">
      <c r="G24" s="87"/>
      <c r="H24" s="171" t="s">
        <v>64</v>
      </c>
      <c r="I24" s="20"/>
      <c r="J24" s="21"/>
      <c r="K24" s="92" t="str">
        <f t="shared" si="0"/>
        <v/>
      </c>
    </row>
    <row r="25" spans="2:11" x14ac:dyDescent="0.15">
      <c r="B25" s="83" t="s">
        <v>41</v>
      </c>
      <c r="C25" s="84"/>
      <c r="D25" s="84"/>
      <c r="E25" s="85" t="s">
        <v>46</v>
      </c>
      <c r="G25" s="93"/>
      <c r="H25" s="172"/>
      <c r="I25" s="15"/>
      <c r="J25" s="16"/>
      <c r="K25" s="92" t="str">
        <f t="shared" si="0"/>
        <v/>
      </c>
    </row>
    <row r="26" spans="2:11" x14ac:dyDescent="0.15">
      <c r="B26" s="177" t="s">
        <v>39</v>
      </c>
      <c r="C26" s="178"/>
      <c r="D26" s="34" t="s">
        <v>125</v>
      </c>
      <c r="E26" s="28">
        <v>14871</v>
      </c>
      <c r="F26" s="90">
        <v>0.3</v>
      </c>
      <c r="G26" s="93"/>
      <c r="H26" s="172"/>
      <c r="I26" s="15"/>
      <c r="J26" s="16"/>
      <c r="K26" s="92" t="str">
        <f t="shared" si="0"/>
        <v/>
      </c>
    </row>
    <row r="27" spans="2:11" x14ac:dyDescent="0.15">
      <c r="B27" s="179"/>
      <c r="C27" s="180"/>
      <c r="D27" s="35" t="s">
        <v>119</v>
      </c>
      <c r="E27" s="29">
        <v>92963</v>
      </c>
      <c r="F27" s="90">
        <v>2</v>
      </c>
      <c r="G27" s="93"/>
      <c r="H27" s="172"/>
      <c r="I27" s="15"/>
      <c r="J27" s="16"/>
      <c r="K27" s="92" t="str">
        <f t="shared" si="0"/>
        <v/>
      </c>
    </row>
    <row r="28" spans="2:11" x14ac:dyDescent="0.15">
      <c r="B28" s="179"/>
      <c r="C28" s="180"/>
      <c r="D28" s="35" t="s">
        <v>120</v>
      </c>
      <c r="E28" s="29">
        <v>413</v>
      </c>
      <c r="F28" s="90">
        <v>0</v>
      </c>
      <c r="G28" s="93" t="s">
        <v>32</v>
      </c>
      <c r="H28" s="172"/>
      <c r="I28" s="15"/>
      <c r="J28" s="16"/>
      <c r="K28" s="92" t="str">
        <f t="shared" si="0"/>
        <v/>
      </c>
    </row>
    <row r="29" spans="2:11" x14ac:dyDescent="0.15">
      <c r="B29" s="179"/>
      <c r="C29" s="180"/>
      <c r="D29" s="35"/>
      <c r="E29" s="29"/>
      <c r="F29" s="90"/>
      <c r="G29" s="93"/>
      <c r="H29" s="172"/>
      <c r="I29" s="15"/>
      <c r="J29" s="16"/>
      <c r="K29" s="92" t="str">
        <f t="shared" si="0"/>
        <v/>
      </c>
    </row>
    <row r="30" spans="2:11" x14ac:dyDescent="0.15">
      <c r="B30" s="179"/>
      <c r="C30" s="180"/>
      <c r="D30" s="35"/>
      <c r="E30" s="29"/>
      <c r="F30" s="90"/>
      <c r="G30" s="93" t="s">
        <v>37</v>
      </c>
      <c r="H30" s="172"/>
      <c r="I30" s="15"/>
      <c r="J30" s="16"/>
      <c r="K30" s="92" t="str">
        <f t="shared" si="0"/>
        <v/>
      </c>
    </row>
    <row r="31" spans="2:11" x14ac:dyDescent="0.15">
      <c r="B31" s="179"/>
      <c r="C31" s="180"/>
      <c r="D31" s="35"/>
      <c r="E31" s="29"/>
      <c r="F31" s="90"/>
      <c r="G31" s="93"/>
      <c r="H31" s="172"/>
      <c r="I31" s="15"/>
      <c r="J31" s="16"/>
      <c r="K31" s="92" t="str">
        <f t="shared" si="0"/>
        <v/>
      </c>
    </row>
    <row r="32" spans="2:11" x14ac:dyDescent="0.15">
      <c r="B32" s="179"/>
      <c r="C32" s="180"/>
      <c r="D32" s="35"/>
      <c r="E32" s="29"/>
      <c r="F32" s="90"/>
      <c r="G32" s="93" t="s">
        <v>33</v>
      </c>
      <c r="H32" s="172"/>
      <c r="I32" s="15"/>
      <c r="J32" s="16"/>
      <c r="K32" s="92" t="str">
        <f t="shared" si="0"/>
        <v/>
      </c>
    </row>
    <row r="33" spans="2:11" x14ac:dyDescent="0.15">
      <c r="B33" s="179"/>
      <c r="C33" s="180"/>
      <c r="D33" s="35"/>
      <c r="E33" s="29"/>
      <c r="F33" s="90"/>
      <c r="G33" s="93"/>
      <c r="H33" s="172"/>
      <c r="I33" s="15"/>
      <c r="J33" s="16"/>
      <c r="K33" s="92" t="str">
        <f t="shared" si="0"/>
        <v/>
      </c>
    </row>
    <row r="34" spans="2:11" x14ac:dyDescent="0.15">
      <c r="B34" s="179"/>
      <c r="C34" s="180"/>
      <c r="D34" s="35"/>
      <c r="E34" s="29"/>
      <c r="F34" s="90"/>
      <c r="G34" s="93" t="s">
        <v>34</v>
      </c>
      <c r="H34" s="172"/>
      <c r="I34" s="15"/>
      <c r="J34" s="16"/>
      <c r="K34" s="92" t="str">
        <f t="shared" si="0"/>
        <v/>
      </c>
    </row>
    <row r="35" spans="2:11" x14ac:dyDescent="0.15">
      <c r="B35" s="179"/>
      <c r="C35" s="180"/>
      <c r="D35" s="35"/>
      <c r="E35" s="29"/>
      <c r="F35" s="90"/>
      <c r="G35" s="93"/>
      <c r="H35" s="172"/>
      <c r="I35" s="15"/>
      <c r="J35" s="16"/>
      <c r="K35" s="92" t="str">
        <f t="shared" si="0"/>
        <v/>
      </c>
    </row>
    <row r="36" spans="2:11" x14ac:dyDescent="0.15">
      <c r="B36" s="179"/>
      <c r="C36" s="180"/>
      <c r="D36" s="35"/>
      <c r="E36" s="29"/>
      <c r="F36" s="90"/>
      <c r="G36" s="93" t="s">
        <v>35</v>
      </c>
      <c r="H36" s="172"/>
      <c r="I36" s="15"/>
      <c r="J36" s="16"/>
      <c r="K36" s="92" t="str">
        <f t="shared" si="0"/>
        <v/>
      </c>
    </row>
    <row r="37" spans="2:11" x14ac:dyDescent="0.15">
      <c r="B37" s="179"/>
      <c r="C37" s="180"/>
      <c r="D37" s="35"/>
      <c r="E37" s="29"/>
      <c r="F37" s="90"/>
      <c r="G37" s="93"/>
      <c r="H37" s="172"/>
      <c r="I37" s="15"/>
      <c r="J37" s="16"/>
      <c r="K37" s="92" t="str">
        <f t="shared" si="0"/>
        <v/>
      </c>
    </row>
    <row r="38" spans="2:11" x14ac:dyDescent="0.15">
      <c r="B38" s="181"/>
      <c r="C38" s="182"/>
      <c r="D38" s="36"/>
      <c r="E38" s="30"/>
      <c r="F38" s="90"/>
      <c r="G38" s="93" t="s">
        <v>36</v>
      </c>
      <c r="H38" s="173"/>
      <c r="I38" s="15"/>
      <c r="J38" s="16"/>
      <c r="K38" s="92" t="str">
        <f t="shared" si="0"/>
        <v/>
      </c>
    </row>
    <row r="39" spans="2:11" x14ac:dyDescent="0.15">
      <c r="C39" s="22"/>
      <c r="D39" s="23"/>
      <c r="E39" s="24"/>
      <c r="G39" s="93"/>
      <c r="H39" s="166" t="s">
        <v>63</v>
      </c>
      <c r="I39" s="15"/>
      <c r="J39" s="16"/>
      <c r="K39" s="92" t="str">
        <f t="shared" si="0"/>
        <v/>
      </c>
    </row>
    <row r="40" spans="2:11" x14ac:dyDescent="0.15">
      <c r="C40" s="22"/>
      <c r="D40" s="25"/>
      <c r="E40" s="22"/>
      <c r="G40" s="93"/>
      <c r="H40" s="167"/>
      <c r="I40" s="15"/>
      <c r="J40" s="16"/>
      <c r="K40" s="92" t="str">
        <f t="shared" si="0"/>
        <v/>
      </c>
    </row>
    <row r="41" spans="2:11" x14ac:dyDescent="0.15">
      <c r="C41" s="22"/>
      <c r="D41" s="25"/>
      <c r="E41" s="22"/>
      <c r="G41" s="93"/>
      <c r="H41" s="167"/>
      <c r="I41" s="15"/>
      <c r="J41" s="16"/>
      <c r="K41" s="92" t="str">
        <f t="shared" si="0"/>
        <v/>
      </c>
    </row>
    <row r="42" spans="2:11" x14ac:dyDescent="0.15">
      <c r="B42" s="54" t="s">
        <v>52</v>
      </c>
      <c r="C42" s="22"/>
      <c r="D42" s="25"/>
      <c r="E42" s="22"/>
      <c r="G42" s="95"/>
      <c r="H42" s="168"/>
      <c r="I42" s="15"/>
      <c r="J42" s="19"/>
      <c r="K42" s="92" t="str">
        <f t="shared" si="0"/>
        <v/>
      </c>
    </row>
    <row r="43" spans="2:11" x14ac:dyDescent="0.15">
      <c r="B43" s="54" t="s">
        <v>58</v>
      </c>
      <c r="C43" s="22"/>
      <c r="D43" s="25"/>
      <c r="E43" s="22"/>
      <c r="G43" s="96" t="s">
        <v>42</v>
      </c>
      <c r="H43" s="84"/>
      <c r="I43" s="84"/>
      <c r="J43" s="31">
        <v>1546202</v>
      </c>
      <c r="K43" s="92">
        <v>32.6</v>
      </c>
    </row>
    <row r="44" spans="2:11" x14ac:dyDescent="0.15">
      <c r="C44" s="22"/>
      <c r="D44" s="25"/>
      <c r="E44" s="22"/>
      <c r="G44" s="96" t="s">
        <v>40</v>
      </c>
      <c r="H44" s="84"/>
      <c r="I44" s="84"/>
      <c r="J44" s="31">
        <v>4746785</v>
      </c>
      <c r="K44" s="92">
        <v>100</v>
      </c>
    </row>
    <row r="45" spans="2:11" x14ac:dyDescent="0.15">
      <c r="G45" s="97" t="s">
        <v>43</v>
      </c>
      <c r="H45" s="98"/>
      <c r="I45" s="98"/>
      <c r="J45" s="33">
        <v>-32.57</v>
      </c>
      <c r="K45" s="48" t="s">
        <v>124</v>
      </c>
    </row>
  </sheetData>
  <mergeCells count="7">
    <mergeCell ref="H39:H42"/>
    <mergeCell ref="J1:K1"/>
    <mergeCell ref="H5:H19"/>
    <mergeCell ref="C6:C20"/>
    <mergeCell ref="H20:H23"/>
    <mergeCell ref="H24:H38"/>
    <mergeCell ref="B26:C38"/>
  </mergeCells>
  <phoneticPr fontId="2"/>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3"/>
  <sheetViews>
    <sheetView zoomScale="70" zoomScaleNormal="70" workbookViewId="0">
      <selection activeCell="H17" sqref="H17"/>
    </sheetView>
  </sheetViews>
  <sheetFormatPr defaultRowHeight="14.25" x14ac:dyDescent="0.15"/>
  <cols>
    <col min="1" max="2" width="0.25" style="102" customWidth="1"/>
    <col min="3" max="3" width="14.75" style="102" customWidth="1"/>
    <col min="4" max="15" width="15.875" style="102" customWidth="1"/>
    <col min="16" max="16" width="14.875" style="102" customWidth="1"/>
    <col min="17" max="17" width="57.5" style="102" hidden="1" customWidth="1"/>
    <col min="18" max="18" width="14.875" style="102" customWidth="1"/>
    <col min="19" max="19" width="5.875" style="102" customWidth="1"/>
    <col min="20" max="22" width="14.875" style="102" customWidth="1"/>
    <col min="23" max="23" width="2.5" style="102" customWidth="1"/>
    <col min="24" max="24" width="10.5" style="102" customWidth="1"/>
    <col min="25" max="25" width="1.375" style="102" customWidth="1"/>
    <col min="26" max="16384" width="9" style="102"/>
  </cols>
  <sheetData>
    <row r="1" spans="2:25" ht="23.25" customHeight="1" thickBot="1" x14ac:dyDescent="0.2">
      <c r="B1" s="100"/>
      <c r="C1" s="101"/>
      <c r="D1" s="101"/>
      <c r="L1" s="103" t="s">
        <v>65</v>
      </c>
      <c r="M1" s="191" t="s">
        <v>123</v>
      </c>
      <c r="N1" s="192"/>
      <c r="O1" s="157"/>
      <c r="Q1" s="102" t="e">
        <f>"総括表③　実質公債費比率の状況（令和"&amp;#REF!&amp;"年度決算）"</f>
        <v>#REF!</v>
      </c>
    </row>
    <row r="2" spans="2:25" ht="19.5" customHeight="1" x14ac:dyDescent="0.15">
      <c r="B2" s="104"/>
      <c r="C2" s="105"/>
      <c r="G2" s="106"/>
      <c r="K2" s="104"/>
      <c r="N2" s="107"/>
      <c r="O2" s="104"/>
      <c r="W2" s="108"/>
    </row>
    <row r="3" spans="2:25" ht="6.75" customHeight="1" x14ac:dyDescent="0.15">
      <c r="B3" s="104"/>
      <c r="C3" s="105"/>
      <c r="G3" s="104"/>
      <c r="H3" s="104"/>
      <c r="I3" s="104"/>
      <c r="J3" s="104"/>
      <c r="K3" s="104"/>
      <c r="L3" s="104"/>
      <c r="M3" s="109"/>
      <c r="W3" s="108"/>
    </row>
    <row r="4" spans="2:25" ht="6.75" customHeight="1" x14ac:dyDescent="0.15">
      <c r="B4" s="104"/>
      <c r="C4" s="105"/>
      <c r="G4" s="104"/>
      <c r="H4" s="104"/>
      <c r="I4" s="104"/>
      <c r="J4" s="104"/>
      <c r="K4" s="104"/>
      <c r="L4" s="104"/>
      <c r="M4" s="109"/>
      <c r="W4" s="108"/>
    </row>
    <row r="5" spans="2:25" ht="19.5" customHeight="1" thickBot="1" x14ac:dyDescent="0.2">
      <c r="B5" s="105"/>
      <c r="C5" s="105"/>
      <c r="L5" s="105"/>
      <c r="M5" s="104"/>
      <c r="N5" s="110" t="s">
        <v>0</v>
      </c>
      <c r="O5" s="110"/>
      <c r="W5" s="108"/>
    </row>
    <row r="6" spans="2:25" ht="19.5" customHeight="1" x14ac:dyDescent="0.15">
      <c r="C6" s="186"/>
      <c r="D6" s="111" t="s">
        <v>81</v>
      </c>
      <c r="E6" s="112" t="s">
        <v>82</v>
      </c>
      <c r="F6" s="112" t="s">
        <v>83</v>
      </c>
      <c r="G6" s="112" t="s">
        <v>96</v>
      </c>
      <c r="H6" s="112" t="s">
        <v>97</v>
      </c>
      <c r="I6" s="112" t="s">
        <v>98</v>
      </c>
      <c r="J6" s="112" t="s">
        <v>99</v>
      </c>
      <c r="K6" s="112" t="s">
        <v>100</v>
      </c>
      <c r="L6" s="112" t="s">
        <v>101</v>
      </c>
      <c r="M6" s="112" t="s">
        <v>102</v>
      </c>
      <c r="N6" s="158" t="s">
        <v>103</v>
      </c>
      <c r="O6" s="161"/>
    </row>
    <row r="7" spans="2:25" ht="156" customHeight="1" thickBot="1" x14ac:dyDescent="0.2">
      <c r="C7" s="193"/>
      <c r="D7" s="114" t="s">
        <v>130</v>
      </c>
      <c r="E7" s="115" t="s">
        <v>138</v>
      </c>
      <c r="F7" s="115" t="s">
        <v>131</v>
      </c>
      <c r="G7" s="115" t="s">
        <v>132</v>
      </c>
      <c r="H7" s="115" t="s">
        <v>66</v>
      </c>
      <c r="I7" s="115" t="s">
        <v>67</v>
      </c>
      <c r="J7" s="115" t="s">
        <v>68</v>
      </c>
      <c r="K7" s="115" t="s">
        <v>133</v>
      </c>
      <c r="L7" s="115" t="s">
        <v>113</v>
      </c>
      <c r="M7" s="115" t="s">
        <v>112</v>
      </c>
      <c r="N7" s="159" t="s">
        <v>114</v>
      </c>
      <c r="O7" s="162"/>
    </row>
    <row r="8" spans="2:25" ht="30" customHeight="1" thickTop="1" thickBot="1" x14ac:dyDescent="0.2">
      <c r="C8" s="117" t="s">
        <v>134</v>
      </c>
      <c r="D8" s="56">
        <v>438056</v>
      </c>
      <c r="E8" s="57"/>
      <c r="F8" s="57"/>
      <c r="G8" s="57">
        <v>327907</v>
      </c>
      <c r="H8" s="57">
        <v>85178</v>
      </c>
      <c r="I8" s="63"/>
      <c r="J8" s="57"/>
      <c r="K8" s="57">
        <v>3083</v>
      </c>
      <c r="L8" s="57">
        <v>287220</v>
      </c>
      <c r="M8" s="57">
        <v>291068</v>
      </c>
      <c r="N8" s="160">
        <v>13242</v>
      </c>
      <c r="O8" s="163"/>
    </row>
    <row r="9" spans="2:25" ht="30" customHeight="1" thickBot="1" x14ac:dyDescent="0.2">
      <c r="C9" s="118" t="s">
        <v>135</v>
      </c>
      <c r="D9" s="59">
        <v>466287</v>
      </c>
      <c r="E9" s="57"/>
      <c r="F9" s="57"/>
      <c r="G9" s="57">
        <v>328081</v>
      </c>
      <c r="H9" s="57">
        <v>89608</v>
      </c>
      <c r="I9" s="63"/>
      <c r="J9" s="57"/>
      <c r="K9" s="57">
        <v>3077</v>
      </c>
      <c r="L9" s="57">
        <v>294262</v>
      </c>
      <c r="M9" s="57">
        <v>296484</v>
      </c>
      <c r="N9" s="160">
        <v>5207</v>
      </c>
      <c r="O9" s="163"/>
    </row>
    <row r="10" spans="2:25" ht="30" customHeight="1" thickBot="1" x14ac:dyDescent="0.2">
      <c r="C10" s="118" t="s">
        <v>137</v>
      </c>
      <c r="D10" s="60">
        <v>494462</v>
      </c>
      <c r="E10" s="57"/>
      <c r="F10" s="57"/>
      <c r="G10" s="57">
        <v>333789</v>
      </c>
      <c r="H10" s="57">
        <v>119086</v>
      </c>
      <c r="I10" s="63"/>
      <c r="J10" s="57"/>
      <c r="K10" s="57">
        <v>3300</v>
      </c>
      <c r="L10" s="57">
        <v>297768</v>
      </c>
      <c r="M10" s="57">
        <v>312321</v>
      </c>
      <c r="N10" s="160">
        <v>1143</v>
      </c>
      <c r="O10" s="163"/>
    </row>
    <row r="11" spans="2:25" ht="19.5" customHeight="1" thickBot="1" x14ac:dyDescent="0.2">
      <c r="C11" s="119"/>
      <c r="I11" s="103"/>
      <c r="J11" s="103"/>
      <c r="Y11" s="120"/>
    </row>
    <row r="12" spans="2:25" ht="19.5" customHeight="1" x14ac:dyDescent="0.15">
      <c r="C12" s="186"/>
      <c r="D12" s="121" t="s">
        <v>104</v>
      </c>
      <c r="E12" s="122" t="s">
        <v>105</v>
      </c>
      <c r="F12" s="113" t="s">
        <v>106</v>
      </c>
      <c r="G12" s="105"/>
      <c r="H12" s="123"/>
      <c r="I12" s="124" t="s">
        <v>107</v>
      </c>
      <c r="J12" s="123"/>
      <c r="K12" s="195"/>
      <c r="L12" s="197" t="s">
        <v>69</v>
      </c>
      <c r="M12" s="123"/>
      <c r="N12" s="197" t="s">
        <v>70</v>
      </c>
    </row>
    <row r="13" spans="2:25" ht="125.25" customHeight="1" thickBot="1" x14ac:dyDescent="0.2">
      <c r="C13" s="194"/>
      <c r="D13" s="125" t="s">
        <v>109</v>
      </c>
      <c r="E13" s="126" t="s">
        <v>110</v>
      </c>
      <c r="F13" s="116" t="s">
        <v>111</v>
      </c>
      <c r="G13" s="155"/>
      <c r="H13" s="123"/>
      <c r="I13" s="127" t="s">
        <v>93</v>
      </c>
      <c r="J13" s="123"/>
      <c r="K13" s="196"/>
      <c r="L13" s="198"/>
      <c r="M13" s="123"/>
      <c r="N13" s="199"/>
    </row>
    <row r="14" spans="2:25" ht="30" customHeight="1" thickTop="1" thickBot="1" x14ac:dyDescent="0.2">
      <c r="C14" s="118" t="s">
        <v>126</v>
      </c>
      <c r="D14" s="64">
        <v>2668112</v>
      </c>
      <c r="E14" s="65">
        <v>1630884</v>
      </c>
      <c r="F14" s="58">
        <v>248472</v>
      </c>
      <c r="G14" s="156"/>
      <c r="I14" s="61"/>
      <c r="K14" s="128" t="s">
        <v>126</v>
      </c>
      <c r="L14" s="50">
        <v>6.4846314578236557</v>
      </c>
      <c r="N14" s="183">
        <v>7</v>
      </c>
    </row>
    <row r="15" spans="2:25" ht="30" customHeight="1" thickBot="1" x14ac:dyDescent="0.2">
      <c r="C15" s="118" t="s">
        <v>127</v>
      </c>
      <c r="D15" s="64">
        <v>2576894</v>
      </c>
      <c r="E15" s="65">
        <v>1949194</v>
      </c>
      <c r="F15" s="58">
        <v>334274</v>
      </c>
      <c r="G15" s="156"/>
      <c r="I15" s="62"/>
      <c r="K15" s="128" t="s">
        <v>127</v>
      </c>
      <c r="L15" s="50">
        <v>6.6819575702049221</v>
      </c>
      <c r="N15" s="184"/>
    </row>
    <row r="16" spans="2:25" ht="30" customHeight="1" thickBot="1" x14ac:dyDescent="0.2">
      <c r="C16" s="118" t="s">
        <v>136</v>
      </c>
      <c r="D16" s="64">
        <v>2753712</v>
      </c>
      <c r="E16" s="65">
        <v>1900939</v>
      </c>
      <c r="F16" s="58">
        <v>92134</v>
      </c>
      <c r="G16" s="156"/>
      <c r="I16" s="62"/>
      <c r="K16" s="128" t="s">
        <v>136</v>
      </c>
      <c r="L16" s="50">
        <v>8.0474122807759922</v>
      </c>
      <c r="N16" s="185"/>
    </row>
    <row r="17" spans="3:28" ht="34.5" customHeight="1" x14ac:dyDescent="0.15">
      <c r="C17" s="129"/>
      <c r="D17" s="130"/>
      <c r="E17" s="130"/>
      <c r="F17" s="130"/>
      <c r="G17" s="130"/>
      <c r="H17" s="130"/>
      <c r="I17" s="130"/>
      <c r="J17" s="130"/>
      <c r="K17" s="130"/>
      <c r="L17" s="130"/>
      <c r="M17" s="130"/>
      <c r="N17" s="130"/>
      <c r="O17" s="130"/>
      <c r="P17" s="130"/>
      <c r="Q17" s="130"/>
      <c r="R17" s="130"/>
      <c r="T17" s="131"/>
    </row>
    <row r="18" spans="3:28" ht="19.5" customHeight="1" thickBot="1" x14ac:dyDescent="0.2">
      <c r="C18" s="119" t="s">
        <v>59</v>
      </c>
      <c r="D18" s="123"/>
      <c r="E18" s="123"/>
      <c r="F18" s="123"/>
      <c r="G18" s="123"/>
      <c r="H18" s="123"/>
      <c r="I18" s="123"/>
      <c r="J18" s="123"/>
      <c r="K18" s="110"/>
      <c r="L18" s="110"/>
      <c r="M18" s="103"/>
      <c r="AB18" s="120"/>
    </row>
    <row r="19" spans="3:28" ht="19.5" customHeight="1" x14ac:dyDescent="0.15">
      <c r="C19" s="186"/>
      <c r="D19" s="188" t="s">
        <v>90</v>
      </c>
      <c r="E19" s="189"/>
      <c r="F19" s="189"/>
      <c r="G19" s="189"/>
      <c r="H19" s="189"/>
      <c r="I19" s="189"/>
      <c r="J19" s="189"/>
      <c r="K19" s="189"/>
      <c r="L19" s="190"/>
    </row>
    <row r="20" spans="3:28" ht="123" customHeight="1" thickBot="1" x14ac:dyDescent="0.2">
      <c r="C20" s="187"/>
      <c r="D20" s="132" t="s">
        <v>71</v>
      </c>
      <c r="E20" s="133" t="s">
        <v>72</v>
      </c>
      <c r="F20" s="133" t="s">
        <v>84</v>
      </c>
      <c r="G20" s="133" t="s">
        <v>73</v>
      </c>
      <c r="H20" s="133" t="s">
        <v>85</v>
      </c>
      <c r="I20" s="133" t="s">
        <v>86</v>
      </c>
      <c r="J20" s="133" t="s">
        <v>87</v>
      </c>
      <c r="K20" s="133" t="s">
        <v>88</v>
      </c>
      <c r="L20" s="134" t="s">
        <v>94</v>
      </c>
    </row>
    <row r="21" spans="3:28" ht="30" customHeight="1" thickTop="1" thickBot="1" x14ac:dyDescent="0.2">
      <c r="C21" s="118" t="s">
        <v>126</v>
      </c>
      <c r="D21" s="53"/>
      <c r="E21" s="51"/>
      <c r="F21" s="51"/>
      <c r="G21" s="51"/>
      <c r="H21" s="51"/>
      <c r="I21" s="51"/>
      <c r="J21" s="51"/>
      <c r="K21" s="51"/>
      <c r="L21" s="52"/>
      <c r="N21" s="120"/>
    </row>
    <row r="22" spans="3:28" ht="30" customHeight="1" thickBot="1" x14ac:dyDescent="0.2">
      <c r="C22" s="118" t="s">
        <v>127</v>
      </c>
      <c r="D22" s="53"/>
      <c r="E22" s="51"/>
      <c r="F22" s="51"/>
      <c r="G22" s="51"/>
      <c r="H22" s="51"/>
      <c r="I22" s="51"/>
      <c r="J22" s="51"/>
      <c r="K22" s="51"/>
      <c r="L22" s="52"/>
    </row>
    <row r="23" spans="3:28" ht="30" customHeight="1" thickBot="1" x14ac:dyDescent="0.2">
      <c r="C23" s="118" t="s">
        <v>136</v>
      </c>
      <c r="D23" s="53"/>
      <c r="E23" s="51"/>
      <c r="F23" s="51"/>
      <c r="G23" s="51"/>
      <c r="H23" s="51"/>
      <c r="I23" s="51"/>
      <c r="J23" s="51"/>
      <c r="K23" s="51"/>
      <c r="L23" s="52"/>
    </row>
  </sheetData>
  <mergeCells count="9">
    <mergeCell ref="N14:N16"/>
    <mergeCell ref="C19:C20"/>
    <mergeCell ref="D19:L19"/>
    <mergeCell ref="M1:N1"/>
    <mergeCell ref="C6:C7"/>
    <mergeCell ref="C12:C13"/>
    <mergeCell ref="K12:K13"/>
    <mergeCell ref="L12:L13"/>
    <mergeCell ref="N12:N13"/>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E20" sqref="E20"/>
    </sheetView>
  </sheetViews>
  <sheetFormatPr defaultRowHeight="24.95" customHeight="1" x14ac:dyDescent="0.15"/>
  <cols>
    <col min="1" max="1" width="4.875" style="37" customWidth="1"/>
    <col min="2" max="13" width="12.625" style="37" customWidth="1"/>
    <col min="14" max="14" width="9" style="37"/>
    <col min="15" max="15" width="40.75" style="37" hidden="1" customWidth="1"/>
    <col min="16" max="16384" width="9" style="37"/>
  </cols>
  <sheetData>
    <row r="1" spans="1:15" ht="24.95" customHeight="1" thickBot="1" x14ac:dyDescent="0.2">
      <c r="F1" s="149"/>
      <c r="K1" s="135" t="s">
        <v>62</v>
      </c>
      <c r="L1" s="169" t="s">
        <v>123</v>
      </c>
      <c r="M1" s="170"/>
      <c r="O1" s="37" t="e">
        <f>"総括表④　将来負担比率の状況 （令和"&amp;#REF!&amp;"年度決算）"</f>
        <v>#REF!</v>
      </c>
    </row>
    <row r="3" spans="1:15" ht="24.95" customHeight="1" x14ac:dyDescent="0.15">
      <c r="B3" s="54" t="s">
        <v>10</v>
      </c>
      <c r="M3" s="136" t="s">
        <v>0</v>
      </c>
    </row>
    <row r="4" spans="1:15" ht="24.95" customHeight="1" x14ac:dyDescent="0.15">
      <c r="B4" s="202" t="s">
        <v>13</v>
      </c>
      <c r="C4" s="204" t="s">
        <v>14</v>
      </c>
      <c r="D4" s="206" t="s">
        <v>15</v>
      </c>
      <c r="E4" s="206" t="s">
        <v>91</v>
      </c>
      <c r="F4" s="206" t="s">
        <v>16</v>
      </c>
      <c r="G4" s="208" t="s">
        <v>117</v>
      </c>
      <c r="H4" s="137"/>
      <c r="I4" s="137"/>
      <c r="J4" s="137"/>
      <c r="K4" s="138"/>
      <c r="L4" s="206" t="s">
        <v>17</v>
      </c>
      <c r="M4" s="209" t="s">
        <v>92</v>
      </c>
    </row>
    <row r="5" spans="1:15" ht="24.95" customHeight="1" x14ac:dyDescent="0.15">
      <c r="B5" s="203"/>
      <c r="C5" s="205"/>
      <c r="D5" s="207"/>
      <c r="E5" s="207"/>
      <c r="F5" s="207"/>
      <c r="G5" s="205"/>
      <c r="H5" s="139" t="s">
        <v>11</v>
      </c>
      <c r="I5" s="164" t="s">
        <v>108</v>
      </c>
      <c r="J5" s="164" t="s">
        <v>115</v>
      </c>
      <c r="K5" s="164" t="s">
        <v>116</v>
      </c>
      <c r="L5" s="207"/>
      <c r="M5" s="210"/>
    </row>
    <row r="6" spans="1:15" ht="45" customHeight="1" x14ac:dyDescent="0.15">
      <c r="B6" s="42">
        <v>5685688</v>
      </c>
      <c r="C6" s="43">
        <v>0</v>
      </c>
      <c r="D6" s="38">
        <v>2393372</v>
      </c>
      <c r="E6" s="43">
        <v>818008</v>
      </c>
      <c r="F6" s="44">
        <v>639803</v>
      </c>
      <c r="G6" s="43">
        <v>712171</v>
      </c>
      <c r="H6" s="43">
        <v>0</v>
      </c>
      <c r="I6" s="43">
        <v>712171</v>
      </c>
      <c r="J6" s="43">
        <v>0</v>
      </c>
      <c r="K6" s="43">
        <v>0</v>
      </c>
      <c r="L6" s="43">
        <v>0</v>
      </c>
      <c r="M6" s="45">
        <v>0</v>
      </c>
    </row>
    <row r="7" spans="1:15" ht="24.95" customHeight="1" x14ac:dyDescent="0.15">
      <c r="A7" s="140" t="s">
        <v>56</v>
      </c>
      <c r="B7" s="141">
        <v>137.5</v>
      </c>
      <c r="C7" s="141" t="s">
        <v>122</v>
      </c>
      <c r="D7" s="141">
        <v>57.9</v>
      </c>
      <c r="E7" s="141">
        <v>19.8</v>
      </c>
      <c r="F7" s="141">
        <v>15.5</v>
      </c>
      <c r="G7" s="141">
        <v>17.2</v>
      </c>
      <c r="H7" s="141" t="s">
        <v>122</v>
      </c>
      <c r="I7" s="141">
        <v>17.2</v>
      </c>
      <c r="J7" s="141"/>
      <c r="K7" s="141" t="s">
        <v>122</v>
      </c>
      <c r="L7" s="141" t="s">
        <v>122</v>
      </c>
      <c r="M7" s="141" t="s">
        <v>122</v>
      </c>
    </row>
    <row r="8" spans="1:15" ht="24.95" customHeight="1" x14ac:dyDescent="0.15">
      <c r="B8" s="54" t="s">
        <v>54</v>
      </c>
      <c r="E8" s="136" t="s">
        <v>0</v>
      </c>
    </row>
    <row r="9" spans="1:15" ht="24.95" customHeight="1" x14ac:dyDescent="0.15">
      <c r="B9" s="202" t="s">
        <v>12</v>
      </c>
      <c r="C9" s="215" t="s">
        <v>53</v>
      </c>
      <c r="D9" s="142"/>
      <c r="E9" s="209" t="s">
        <v>19</v>
      </c>
      <c r="F9" s="39"/>
      <c r="G9" s="40"/>
      <c r="H9" s="40"/>
      <c r="I9" s="40"/>
      <c r="J9" s="40"/>
      <c r="K9" s="40"/>
      <c r="L9" s="40"/>
      <c r="M9" s="40"/>
    </row>
    <row r="10" spans="1:15" ht="24.95" customHeight="1" x14ac:dyDescent="0.15">
      <c r="B10" s="203"/>
      <c r="C10" s="207"/>
      <c r="D10" s="139" t="s">
        <v>18</v>
      </c>
      <c r="E10" s="210"/>
      <c r="F10" s="39"/>
      <c r="G10" s="40"/>
      <c r="H10" s="40"/>
      <c r="I10" s="40"/>
      <c r="J10" s="40"/>
      <c r="K10" s="40"/>
      <c r="L10" s="40"/>
      <c r="M10" s="40"/>
    </row>
    <row r="11" spans="1:15" ht="45" customHeight="1" x14ac:dyDescent="0.15">
      <c r="B11" s="42">
        <v>3307117</v>
      </c>
      <c r="C11" s="43">
        <v>12143</v>
      </c>
      <c r="D11" s="43">
        <v>0</v>
      </c>
      <c r="E11" s="41">
        <v>6361556</v>
      </c>
      <c r="F11" s="39"/>
      <c r="G11" s="40"/>
      <c r="H11" s="40"/>
      <c r="I11" s="40"/>
      <c r="J11" s="40"/>
      <c r="K11" s="40"/>
      <c r="L11" s="40"/>
      <c r="M11" s="40"/>
    </row>
    <row r="12" spans="1:15" ht="24.95" customHeight="1" x14ac:dyDescent="0.15">
      <c r="A12" s="140" t="s">
        <v>56</v>
      </c>
      <c r="B12" s="141">
        <v>80</v>
      </c>
      <c r="C12" s="141">
        <v>0.3</v>
      </c>
      <c r="D12" s="141" t="s">
        <v>122</v>
      </c>
      <c r="E12" s="141">
        <v>153.80000000000001</v>
      </c>
    </row>
    <row r="14" spans="1:15" ht="24.95" customHeight="1" x14ac:dyDescent="0.15">
      <c r="B14" s="200" t="s">
        <v>20</v>
      </c>
      <c r="C14" s="201"/>
      <c r="E14" s="200" t="s">
        <v>55</v>
      </c>
      <c r="F14" s="201"/>
      <c r="H14" s="200" t="s">
        <v>23</v>
      </c>
      <c r="I14" s="201"/>
      <c r="J14" s="152"/>
    </row>
    <row r="15" spans="1:15" ht="24.95" customHeight="1" x14ac:dyDescent="0.15">
      <c r="B15" s="218">
        <v>10249042</v>
      </c>
      <c r="C15" s="219"/>
      <c r="D15" s="143">
        <v>248</v>
      </c>
      <c r="E15" s="218">
        <v>9680816</v>
      </c>
      <c r="F15" s="219"/>
      <c r="G15" s="143">
        <v>234</v>
      </c>
      <c r="H15" s="218">
        <v>568226</v>
      </c>
      <c r="I15" s="219"/>
      <c r="J15" s="153"/>
      <c r="K15" s="144">
        <v>14</v>
      </c>
      <c r="L15" s="211" t="s">
        <v>25</v>
      </c>
      <c r="M15" s="212"/>
    </row>
    <row r="16" spans="1:15" ht="24.95" customHeight="1" x14ac:dyDescent="0.15">
      <c r="L16" s="213">
        <v>13.7</v>
      </c>
      <c r="M16" s="214"/>
    </row>
    <row r="17" spans="2:13" ht="24.95" customHeight="1" x14ac:dyDescent="0.15">
      <c r="B17" s="200" t="s">
        <v>21</v>
      </c>
      <c r="C17" s="201"/>
      <c r="E17" s="200" t="s">
        <v>22</v>
      </c>
      <c r="F17" s="201"/>
      <c r="H17" s="200" t="s">
        <v>24</v>
      </c>
      <c r="I17" s="201"/>
      <c r="J17" s="152"/>
      <c r="M17" s="90" t="str">
        <f>IF(H15&lt;0,ROUNDDOWN(H15/H18*100,1),"")</f>
        <v/>
      </c>
    </row>
    <row r="18" spans="2:13" ht="24.95" customHeight="1" x14ac:dyDescent="0.15">
      <c r="B18" s="216">
        <v>4746785</v>
      </c>
      <c r="C18" s="217"/>
      <c r="D18" s="143">
        <v>115</v>
      </c>
      <c r="E18" s="216">
        <v>611232</v>
      </c>
      <c r="F18" s="217"/>
      <c r="G18" s="143">
        <v>15</v>
      </c>
      <c r="H18" s="216">
        <v>4135553</v>
      </c>
      <c r="I18" s="217"/>
      <c r="J18" s="154"/>
      <c r="K18" s="145">
        <v>100</v>
      </c>
    </row>
    <row r="19" spans="2:13" ht="24.95" customHeight="1" x14ac:dyDescent="0.15">
      <c r="E19" s="146" t="str">
        <f>IF(E18&lt;0,"！算入公債費等の額は、負の値にはなりません。","")</f>
        <v/>
      </c>
    </row>
  </sheetData>
  <mergeCells count="26">
    <mergeCell ref="B18:C18"/>
    <mergeCell ref="E18:F18"/>
    <mergeCell ref="H18:I18"/>
    <mergeCell ref="B15:C15"/>
    <mergeCell ref="E15:F15"/>
    <mergeCell ref="H15:I15"/>
    <mergeCell ref="L15:M15"/>
    <mergeCell ref="L16:M16"/>
    <mergeCell ref="B17:C17"/>
    <mergeCell ref="E17:F17"/>
    <mergeCell ref="H17:I17"/>
    <mergeCell ref="B9:B10"/>
    <mergeCell ref="C9:C10"/>
    <mergeCell ref="E9:E10"/>
    <mergeCell ref="B14:C14"/>
    <mergeCell ref="E14:F14"/>
    <mergeCell ref="H14:I14"/>
    <mergeCell ref="L1:M1"/>
    <mergeCell ref="B4:B5"/>
    <mergeCell ref="C4:C5"/>
    <mergeCell ref="D4:D5"/>
    <mergeCell ref="E4:E5"/>
    <mergeCell ref="F4:F5"/>
    <mergeCell ref="G4:G5"/>
    <mergeCell ref="L4:L5"/>
    <mergeCell ref="M4:M5"/>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1</vt:lpstr>
      <vt:lpstr>2</vt:lpstr>
      <vt:lpstr>3</vt: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uk019000</cp:lastModifiedBy>
  <cp:lastPrinted>2022-07-14T01:29:27Z</cp:lastPrinted>
  <dcterms:created xsi:type="dcterms:W3CDTF">1997-01-08T22:48:59Z</dcterms:created>
  <dcterms:modified xsi:type="dcterms:W3CDTF">2024-07-22T06:06:15Z</dcterms:modified>
</cp:coreProperties>
</file>